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 SIG\Desktop\Nueva carpeta\"/>
    </mc:Choice>
  </mc:AlternateContent>
  <xr:revisionPtr revIDLastSave="0" documentId="13_ncr:1_{04C55E0C-4FB2-4A49-9A12-22907D52C2A7}" xr6:coauthVersionLast="47" xr6:coauthVersionMax="47" xr10:uidLastSave="{00000000-0000-0000-0000-000000000000}"/>
  <workbookProtection workbookAlgorithmName="SHA-512" workbookHashValue="V1fLyrRIFPQx7xux/djP2gDXfKQEkzkyHamSMtKqCcjNoaPyNVGyDvXzRSXUTcfxjbWvOnovH+2y5flUcUKClQ==" workbookSaltValue="6tck53FBxoPIwDI2dewiLQ==" workbookSpinCount="100000" lockStructure="1"/>
  <bookViews>
    <workbookView xWindow="-120" yWindow="-120" windowWidth="20730" windowHeight="11160" xr2:uid="{35CFE7F1-6808-BE46-9F79-E563DEBACA69}"/>
  </bookViews>
  <sheets>
    <sheet name="Calificacion " sheetId="1" r:id="rId1"/>
  </sheets>
  <definedNames>
    <definedName name="_xlnm._FilterDatabase" localSheetId="0" hidden="1">'Calificacion '!$A$388:$G$1189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46" i="1" l="1"/>
  <c r="F17" i="1"/>
  <c r="F21" i="1" s="1"/>
  <c r="B1240" i="1" l="1"/>
  <c r="F1202" i="1"/>
  <c r="F1217" i="1" s="1"/>
  <c r="F792" i="1"/>
  <c r="F642" i="1"/>
  <c r="F339" i="1"/>
  <c r="F344" i="1" s="1"/>
  <c r="F326" i="1"/>
  <c r="A1246" i="1" l="1"/>
  <c r="F1190" i="1" l="1"/>
  <c r="F1221" i="1" l="1"/>
  <c r="B1245" i="1" s="1"/>
  <c r="B1247" i="1" l="1"/>
  <c r="F364" i="1" l="1"/>
</calcChain>
</file>

<file path=xl/sharedStrings.xml><?xml version="1.0" encoding="utf-8"?>
<sst xmlns="http://schemas.openxmlformats.org/spreadsheetml/2006/main" count="4800" uniqueCount="1206">
  <si>
    <t>Nombre del Acreedor</t>
  </si>
  <si>
    <t>Identificación</t>
  </si>
  <si>
    <t>Dirección</t>
  </si>
  <si>
    <t>Acreencia #</t>
  </si>
  <si>
    <t>Vr. Capital</t>
  </si>
  <si>
    <t>CALIFICACION Y GRADUACION DE CREDITOS</t>
  </si>
  <si>
    <t>CREDITOS DE LA PRIMERA CLASE - LABORALES</t>
  </si>
  <si>
    <t>CREDITOS DE LA PRIMERA CLASE FISCALES</t>
  </si>
  <si>
    <t>CREDITOS GARANTIZADOS - SEGUNDA CLASE</t>
  </si>
  <si>
    <t>CREDITOS DE LA TERCERA CLASE - HIPOTECARIOS</t>
  </si>
  <si>
    <t>CREDITOS DE LA CUARTA CLASE PROVEEDORES</t>
  </si>
  <si>
    <t>CREDITOS DE LA QUINTA CLASE - QUIROGRAFARIOS</t>
  </si>
  <si>
    <t>TOTAL CREDITOS LABORALES</t>
  </si>
  <si>
    <t>TOTAL CREDITOS FISCALES</t>
  </si>
  <si>
    <t>TOTAL CREDITOS SEGUNDA CLASE</t>
  </si>
  <si>
    <t>TOTAL CREDITOS HIPOTECARIOS</t>
  </si>
  <si>
    <t>TOTAL CREDITOS CUARTA CLASE</t>
  </si>
  <si>
    <t>TOTAL CREDITOS QUINTA CLASE</t>
  </si>
  <si>
    <t xml:space="preserve">CREDITOS LITIGIOSOS </t>
  </si>
  <si>
    <t>PASIVOS QUE NO HACEN PARTE DE LA REORGANIZACION</t>
  </si>
  <si>
    <t>Intereses</t>
  </si>
  <si>
    <t>Clase de proceso</t>
  </si>
  <si>
    <t>Demandante</t>
  </si>
  <si>
    <t>Demandado</t>
  </si>
  <si>
    <t>Vr. Contingencia</t>
  </si>
  <si>
    <t>ANEXO</t>
  </si>
  <si>
    <t>FECHA DE CORTE:</t>
  </si>
  <si>
    <t>CREDITOS DE LA PRIMERA CLASE PARAFISCALES</t>
  </si>
  <si>
    <t>TOTAL CREDITOS PARAFISCALES</t>
  </si>
  <si>
    <t>NO EXISTEN</t>
  </si>
  <si>
    <t>GONZALEZ MARULANDA MARIA LUCIA</t>
  </si>
  <si>
    <t>LAGOS OSORIO MARLY VANESA</t>
  </si>
  <si>
    <t>MAHECHA SALAMANCA NUBIA ESPERANZA</t>
  </si>
  <si>
    <t>MISAS RONCANCIO JEANNETTE KATHYUSKA</t>
  </si>
  <si>
    <t>ORREGO ARROYAVE LIBARDO DE JESUS</t>
  </si>
  <si>
    <t>SALAZAR RAMOS SULEIDIS MARIA</t>
  </si>
  <si>
    <t>52047670</t>
  </si>
  <si>
    <t>1085305975</t>
  </si>
  <si>
    <t>28537752</t>
  </si>
  <si>
    <t>51556215</t>
  </si>
  <si>
    <t>98499923</t>
  </si>
  <si>
    <t>57463408</t>
  </si>
  <si>
    <t>-</t>
  </si>
  <si>
    <t>AFANADOR LOPEZ MARIA EUGENIA</t>
  </si>
  <si>
    <t>49776938</t>
  </si>
  <si>
    <t>ALEMAN NISPERUZA DERLYS MARIA</t>
  </si>
  <si>
    <t>26202466</t>
  </si>
  <si>
    <t>BALCAZAR CAPOTE MARIA FERNANDA</t>
  </si>
  <si>
    <t>66947657</t>
  </si>
  <si>
    <t>BELTRAN OROZCO LEIDY CATERINE</t>
  </si>
  <si>
    <t>37274863</t>
  </si>
  <si>
    <t>BENJUMEA CORREA JOSE ARMANDO</t>
  </si>
  <si>
    <t>1027891748</t>
  </si>
  <si>
    <t>BETANCUR BEDOYA BRAHIAN ESNEIDER</t>
  </si>
  <si>
    <t>1007633771</t>
  </si>
  <si>
    <t>CARDENAS GARRIDO JAIME OLEGARIO</t>
  </si>
  <si>
    <t>91247040</t>
  </si>
  <si>
    <t>CARO BARRIOS YENNY PAOLA</t>
  </si>
  <si>
    <t>53134565</t>
  </si>
  <si>
    <t>CASTRO ROBLEDO JHOJAN ESTIVEN</t>
  </si>
  <si>
    <t>1193420231</t>
  </si>
  <si>
    <t>CORTES DIAZ EDNA EDITH</t>
  </si>
  <si>
    <t>66826870</t>
  </si>
  <si>
    <t>DAVID GUTIERREZ DIANA MARCELA</t>
  </si>
  <si>
    <t>1045420657</t>
  </si>
  <si>
    <t>DE SALVADOR FORERO DIANA PATRICIA</t>
  </si>
  <si>
    <t>52785616</t>
  </si>
  <si>
    <t>DIEZ ROMAN YOJANA MARIA</t>
  </si>
  <si>
    <t>21833448</t>
  </si>
  <si>
    <t>DOMINGUEZ SAAVEDRA LUZ MARINA</t>
  </si>
  <si>
    <t>29886953</t>
  </si>
  <si>
    <t>DURAN PERALTA CARLOS LORENZO</t>
  </si>
  <si>
    <t>DURANGO MARIN DIDNIS FAYBELLY</t>
  </si>
  <si>
    <t>42781317</t>
  </si>
  <si>
    <t>DURANGO POSSO DAIRO HERNAN</t>
  </si>
  <si>
    <t>71333288</t>
  </si>
  <si>
    <t>ERASO LAGOS NATHALIA ELIZABETH</t>
  </si>
  <si>
    <t>1085318277</t>
  </si>
  <si>
    <t>FIGUEROA ALBARADO YESENIA</t>
  </si>
  <si>
    <t>1013595052</t>
  </si>
  <si>
    <t>GARCES RODRIGUEZ VIVIAN LORENA</t>
  </si>
  <si>
    <t>1005131758</t>
  </si>
  <si>
    <t>GARCIA CARRASCO CLUDIA JOHANNA</t>
  </si>
  <si>
    <t>33750260</t>
  </si>
  <si>
    <t>GARCIA MESA WILSON ARLEY</t>
  </si>
  <si>
    <t>1036644395</t>
  </si>
  <si>
    <t>GARCIA SANCHEZ LUISA FERNANDA</t>
  </si>
  <si>
    <t>1020466890</t>
  </si>
  <si>
    <t>GARCIA USUGA LUZ MARINA</t>
  </si>
  <si>
    <t>43485963</t>
  </si>
  <si>
    <t>GAVIRIA MINOTA FREDY ALBERTO</t>
  </si>
  <si>
    <t>71610821</t>
  </si>
  <si>
    <t>GOMEZ HERNANDEZ LILIANA INES</t>
  </si>
  <si>
    <t>38287153</t>
  </si>
  <si>
    <t>GRISALES ROJAS ANDREA DEL PILAR</t>
  </si>
  <si>
    <t>65632634</t>
  </si>
  <si>
    <t>GUERRERO BEDOYA MARIA ALEJANDRA</t>
  </si>
  <si>
    <t>1043639899</t>
  </si>
  <si>
    <t>HERNANDEZ ANAYA CARMEN JANETH</t>
  </si>
  <si>
    <t>63299892</t>
  </si>
  <si>
    <t>HIGUITA GOMEZ OVADIO ANTONIO</t>
  </si>
  <si>
    <t>98766053</t>
  </si>
  <si>
    <t>HOYOS MONTOYA RENE</t>
  </si>
  <si>
    <t>71695086</t>
  </si>
  <si>
    <t>LAURA DANIELA GARCIA PULIDO</t>
  </si>
  <si>
    <t>1025521971</t>
  </si>
  <si>
    <t>LEIVA CONTRERAS LADY JOHANA</t>
  </si>
  <si>
    <t>53093940</t>
  </si>
  <si>
    <t>LEUDO BORJA YOLAIMA</t>
  </si>
  <si>
    <t>1017177539</t>
  </si>
  <si>
    <t>MARENCO ROJAS BLEIDIS MARIA</t>
  </si>
  <si>
    <t>32873443</t>
  </si>
  <si>
    <t>MARIN SUAZA JENIFER ALEJANDRA</t>
  </si>
  <si>
    <t>1036657646</t>
  </si>
  <si>
    <t>MARTINEZ IGLESIA LAURA LORENA</t>
  </si>
  <si>
    <t>1003401740</t>
  </si>
  <si>
    <t>MARULANDA RESTREPO SEBASTIAN DE JESUS</t>
  </si>
  <si>
    <t>71421607</t>
  </si>
  <si>
    <t>MAZO RODRIGUEZ ESTEFANIA</t>
  </si>
  <si>
    <t>1128440025</t>
  </si>
  <si>
    <t>MENDOZA ELLES NURYS ESTHER</t>
  </si>
  <si>
    <t>32768002</t>
  </si>
  <si>
    <t>MONTALVO MERCADO KAREN YULISSA</t>
  </si>
  <si>
    <t>1032248317</t>
  </si>
  <si>
    <t>MURCIA SUAREZ LUZ DARY</t>
  </si>
  <si>
    <t>52846279</t>
  </si>
  <si>
    <t>NARANJO AGUIRRE NADYA CATALINA</t>
  </si>
  <si>
    <t>43181348</t>
  </si>
  <si>
    <t>ORTIZ RODRIGUEZ ANGELA PATRICIA</t>
  </si>
  <si>
    <t>1016008276</t>
  </si>
  <si>
    <t>OSORIO MARIN PAOLA ANDREA</t>
  </si>
  <si>
    <t>1001440140</t>
  </si>
  <si>
    <t>PEREZ MEDINA EROHELIA</t>
  </si>
  <si>
    <t>43685496</t>
  </si>
  <si>
    <t>PINO CARDENAS ALONSO</t>
  </si>
  <si>
    <t>16749115</t>
  </si>
  <si>
    <t>PULIDO BASTO MARISOL</t>
  </si>
  <si>
    <t>65795785</t>
  </si>
  <si>
    <t>QUINTERO QUINTERO LEIDY FASURY</t>
  </si>
  <si>
    <t>1055918235</t>
  </si>
  <si>
    <t>RESTREPO LOAIZA DARRINSON JOHAN</t>
  </si>
  <si>
    <t>1128275891</t>
  </si>
  <si>
    <t>RODRIGUEZ CARDONA MARIA CAMILA</t>
  </si>
  <si>
    <t>1000557149</t>
  </si>
  <si>
    <t>RUIZ CASTAÑEDA CARLOS</t>
  </si>
  <si>
    <t>71668592</t>
  </si>
  <si>
    <t>RUIZ MOTATO JENIFFER</t>
  </si>
  <si>
    <t>1033705575</t>
  </si>
  <si>
    <t>SILVA RESTREPO ELVIRA ISABEL</t>
  </si>
  <si>
    <t>42890108</t>
  </si>
  <si>
    <t>SOSA GARCES LUISA FERNANDA</t>
  </si>
  <si>
    <t>1040749596</t>
  </si>
  <si>
    <t>SUAREZ ZAMBRANO ESTEBAN</t>
  </si>
  <si>
    <t>1100974330</t>
  </si>
  <si>
    <t>TORO HENAO ESTEFANIA</t>
  </si>
  <si>
    <t>1037659427</t>
  </si>
  <si>
    <t>URIBE URIBE YENNIFER CATERIN</t>
  </si>
  <si>
    <t>1020450728</t>
  </si>
  <si>
    <t>USUGA GONZALEZ DEINY BIVIANA</t>
  </si>
  <si>
    <t>1039287498</t>
  </si>
  <si>
    <t>VALENCIA RAMIREZ BIBIANA</t>
  </si>
  <si>
    <t>25179644</t>
  </si>
  <si>
    <t>VARGAS CASTRO JAIR FERNANDO</t>
  </si>
  <si>
    <t>98641514</t>
  </si>
  <si>
    <t>VELASQUEZ MANCO LUZ MARLENY</t>
  </si>
  <si>
    <t>1046952879</t>
  </si>
  <si>
    <t>VERGARA TORRES DIANA CAROLINA</t>
  </si>
  <si>
    <t>VILLA CLAVIJO MARIA PAULINA</t>
  </si>
  <si>
    <t>1001469351</t>
  </si>
  <si>
    <t>DIAN</t>
  </si>
  <si>
    <t>Concepto</t>
  </si>
  <si>
    <t>CR 52  42 43  - MEDELLIN</t>
  </si>
  <si>
    <t>IVA BIMESTRE 3-2024</t>
  </si>
  <si>
    <t>IVA BIMESTRE 4-2024</t>
  </si>
  <si>
    <t>IVA BIMESTRE 5-2025</t>
  </si>
  <si>
    <t>IVA BIMESTRE 1-2025</t>
  </si>
  <si>
    <t>IVA BIMESTRE 2-2025</t>
  </si>
  <si>
    <t>IVA BIMESTRE 3-2025</t>
  </si>
  <si>
    <t>IVA BIMESTRE 4-2025</t>
  </si>
  <si>
    <t>MUNICIPIO DE ENVIGADO</t>
  </si>
  <si>
    <t>3004689766531</t>
  </si>
  <si>
    <t>3004691958959</t>
  </si>
  <si>
    <t>3004695868008</t>
  </si>
  <si>
    <t>3004702913415</t>
  </si>
  <si>
    <t>3004705820695</t>
  </si>
  <si>
    <t>3004710199833</t>
  </si>
  <si>
    <t>3004712109396</t>
  </si>
  <si>
    <t>ACUERDO DE PAGO</t>
  </si>
  <si>
    <t>CL 39S 39 47  - ENVIGADO</t>
  </si>
  <si>
    <t>INDUSTRIA Y COMERCIO</t>
  </si>
  <si>
    <t>CAJA DE COMPENSACION FAMILIAR DE ANTIOQUIA  COMFAMA</t>
  </si>
  <si>
    <t>ABARROTES EL 27 SAS</t>
  </si>
  <si>
    <t>AGS GESTION CONTABLE SAS</t>
  </si>
  <si>
    <t>SERVIPLAST MEDELLIN S.A.S</t>
  </si>
  <si>
    <t>ANDREA GAVIRIA SANCHEZ</t>
  </si>
  <si>
    <t>APLICACIONES IMPRESAS S.A.S</t>
  </si>
  <si>
    <t>ARANGO MEDINA CARMEN ELENA</t>
  </si>
  <si>
    <t>BUSTAMANTE OROZCO LUIS ANTONIO</t>
  </si>
  <si>
    <t>BYTHEWARE S.A.S</t>
  </si>
  <si>
    <t>CABEZAS ARTEAGA LADY JOHANA</t>
  </si>
  <si>
    <t>CARDONA  RIVERA PATRICIA ELENA</t>
  </si>
  <si>
    <t>CARTONES AMERICA S.A CAME</t>
  </si>
  <si>
    <t>CAVANZO Y JIMENEZ DE LAS SALASS GRUPO LEGAL SAS</t>
  </si>
  <si>
    <t>CES RED LOGISTICA SAS</t>
  </si>
  <si>
    <t>CHAMPLAST S A S</t>
  </si>
  <si>
    <t>CINTAS SOLUPACK S.A.S.</t>
  </si>
  <si>
    <t>COLARQUIM S.A.S</t>
  </si>
  <si>
    <t>COMERCIALIZADORA OCAMPO URREGO S.A.S</t>
  </si>
  <si>
    <t>COORDINADORA MERCANTIL S,A</t>
  </si>
  <si>
    <t>CORRUMED S.A.S</t>
  </si>
  <si>
    <t>DIEZ GARCIA OSCAR JULIO</t>
  </si>
  <si>
    <t>DISTRIBUIDORA SURTIR S.A.S</t>
  </si>
  <si>
    <t>DREAMER SOFT SAS</t>
  </si>
  <si>
    <t>EDEMAT GROUP SAS</t>
  </si>
  <si>
    <t>EMPAQUETADURAS Y EMPAQUES S.A.</t>
  </si>
  <si>
    <t>ENTEC DE COLOMBIA S A S</t>
  </si>
  <si>
    <t>ENVASSA SAS</t>
  </si>
  <si>
    <t>EQUIPO LOGISTICO DE TRANSPORTE SAS</t>
  </si>
  <si>
    <t>ESENTTIA S.A.</t>
  </si>
  <si>
    <t>ESPACIO Y MERCADEO S A S</t>
  </si>
  <si>
    <t>ETIPLAST S.A.S</t>
  </si>
  <si>
    <t>FEMH INGENIERIA Y CONSTRUCCION S.A.S.</t>
  </si>
  <si>
    <t>FERRETERIA DOS PALACIOS S.A.S.</t>
  </si>
  <si>
    <t>FIDUCIARIA BANCOLOMBIA S A SOCIEDAD FIDUCIARIA</t>
  </si>
  <si>
    <t>FLORMORADO FIRST S.A</t>
  </si>
  <si>
    <t>GAMALAB LTDA</t>
  </si>
  <si>
    <t>GLOBAL PLASTICS, LLC</t>
  </si>
  <si>
    <t>GR GESTION DE RECURSOS TEMPORALES</t>
  </si>
  <si>
    <t>GRUPO JPC S. A. S</t>
  </si>
  <si>
    <t>GRUPO PRIME S.A.S</t>
  </si>
  <si>
    <t>HEINSOHN BUSINESS TECHNOLOGY S A</t>
  </si>
  <si>
    <t>IDEAPACK S.A.S</t>
  </si>
  <si>
    <t>IMPRESOS BEGON S.A.S.</t>
  </si>
  <si>
    <t>IMPRESOS FENIX S.A.S</t>
  </si>
  <si>
    <t>JB MONTAJES Y SOLUCIONES METALICAS SAS</t>
  </si>
  <si>
    <t>JC RESORTES SAS</t>
  </si>
  <si>
    <t>KINGGO S.A.S</t>
  </si>
  <si>
    <t>LINEA ADHESIVA S.A.S.</t>
  </si>
  <si>
    <t>LINKARGA S.A.S</t>
  </si>
  <si>
    <t>LOGIMPEX CARGO SAS</t>
  </si>
  <si>
    <t>LOGYCA /ASOCIACION</t>
  </si>
  <si>
    <t>MAQUILAS LOGISTICAS DE COLOMBIA S.A.S</t>
  </si>
  <si>
    <t>MASSTEC S.A.S</t>
  </si>
  <si>
    <t>MASTERCAJAS S.A.S</t>
  </si>
  <si>
    <t>MASTERCOLOR AG SAS</t>
  </si>
  <si>
    <t>MONTACARGAS ITAGUI S.A.S</t>
  </si>
  <si>
    <t>MONTACHEM INTERNACIONAL SA</t>
  </si>
  <si>
    <t>MURCIA PINILLA HANYELO ALIRIO</t>
  </si>
  <si>
    <t>MUÑOZ LOPEZ GUSTAVO ALBERTO</t>
  </si>
  <si>
    <t>OFIMA S.A.S</t>
  </si>
  <si>
    <t>OPTIMOLDES S.A.S</t>
  </si>
  <si>
    <t>PAPELES Y CARTONES S.A. PAPELSA</t>
  </si>
  <si>
    <t>PAPELES Y ETIQUETAS DE COLOMBIA S. A.S</t>
  </si>
  <si>
    <t>PC MADRIGAL S A S</t>
  </si>
  <si>
    <t>PILOTO S.A.S.</t>
  </si>
  <si>
    <t>PIRI PUBLICIDAD S.A.S</t>
  </si>
  <si>
    <t>PLASTICOS F.R. LTDA</t>
  </si>
  <si>
    <t>PLASTISERVI SAS</t>
  </si>
  <si>
    <t>PRODUCTOR DE FORMAS CONTINUAS S.A.</t>
  </si>
  <si>
    <t>PRODUCTORA DE CAJAS DE CARTÓN S.A.S. "ZOMAC"</t>
  </si>
  <si>
    <t>QUIMICOS Y PLASTICOS INDUSTRIALES S.A.S</t>
  </si>
  <si>
    <t>RED ELECTRIC COMUNICACION S.A.S</t>
  </si>
  <si>
    <t>REPRESENTACIONES INDUSTRIALES DE COLOMBIA RICOL S.A.S.</t>
  </si>
  <si>
    <t>RMG LOGISTICA SAS</t>
  </si>
  <si>
    <t>RUEDA PLAST S.A.S</t>
  </si>
  <si>
    <t>RUIZ RIVERA GLORIA EMILSE</t>
  </si>
  <si>
    <t>RUTTEK SAS</t>
  </si>
  <si>
    <t>SAFETY FIRST COLOMBIA</t>
  </si>
  <si>
    <t>SAITEMP S.A.</t>
  </si>
  <si>
    <t>SANCHEZ GONZALEZ DARWIN BLADIMIR</t>
  </si>
  <si>
    <t>SANCHEZ HOYOS IVAN DARIO</t>
  </si>
  <si>
    <t>SANCHEZ SEPULVEDA BRYAN ALEXIS</t>
  </si>
  <si>
    <t>SERVICIOS LOGISTICOS DE TRANSPORTE NACIONAL SAS</t>
  </si>
  <si>
    <t>SILA GROUP S . A . S .</t>
  </si>
  <si>
    <t>SMURFIT KAPPA</t>
  </si>
  <si>
    <t>SOLUCIONES HIDRAULICAS SAS</t>
  </si>
  <si>
    <t>SOLUCIONES INMEDIATAS S.A. S</t>
  </si>
  <si>
    <t>SUMINISTRO MATERIAS COLORANTRES S.A</t>
  </si>
  <si>
    <t>SYRUS QCA S.A.S.</t>
  </si>
  <si>
    <t>TEJADA GUTIERREZ MISAEL ANTONIO</t>
  </si>
  <si>
    <t>TRANSPORTES  Y LOGISTICA S.A.</t>
  </si>
  <si>
    <t>TRANSPORTES DE CARGA MASIVOS Y OTROS SAS</t>
  </si>
  <si>
    <t>TRASTEOS DIAZ SAS</t>
  </si>
  <si>
    <t>VECOLPLAST INYECCION</t>
  </si>
  <si>
    <t>WILSON GIUSEPE HERNANDEZ OCAMPO</t>
  </si>
  <si>
    <t>XIVAPACK SAS</t>
  </si>
  <si>
    <t>MONTACARGAS 1A SAS</t>
  </si>
  <si>
    <t>QUINTERO SERNA MILCIADES</t>
  </si>
  <si>
    <t>CARVAJAL TECNOLOGIA Y SERVICIOS S.A.S. BIC</t>
  </si>
  <si>
    <t>EXPERTOS TECNOLOGICOS S.A.S</t>
  </si>
  <si>
    <t>RENTOKIL INITIAL COLOMBIA  S A S</t>
  </si>
  <si>
    <t>SEGURIDAD DE OCCIDENTE LTDA</t>
  </si>
  <si>
    <t>PRINT AND COLORS S.A.S</t>
  </si>
  <si>
    <t>MAERSK COLOMBIA S.A.S.</t>
  </si>
  <si>
    <t>Proveedores</t>
  </si>
  <si>
    <t>28350</t>
  </si>
  <si>
    <t>AG2393</t>
  </si>
  <si>
    <t>756</t>
  </si>
  <si>
    <t>1014</t>
  </si>
  <si>
    <t>992</t>
  </si>
  <si>
    <t>1026</t>
  </si>
  <si>
    <t>1035</t>
  </si>
  <si>
    <t>1040</t>
  </si>
  <si>
    <t>AISF1380</t>
  </si>
  <si>
    <t>AISF1495</t>
  </si>
  <si>
    <t>AISF1496</t>
  </si>
  <si>
    <t>AISF1520</t>
  </si>
  <si>
    <t>AISF1562</t>
  </si>
  <si>
    <t>AISF1563</t>
  </si>
  <si>
    <t>AISF1603</t>
  </si>
  <si>
    <t>AISF1664</t>
  </si>
  <si>
    <t>AISF1687</t>
  </si>
  <si>
    <t>AISF1695</t>
  </si>
  <si>
    <t>AISF1720</t>
  </si>
  <si>
    <t>AISF1721</t>
  </si>
  <si>
    <t>AISF1719</t>
  </si>
  <si>
    <t>AISF1772</t>
  </si>
  <si>
    <t>AISF1773</t>
  </si>
  <si>
    <t>AISF1783</t>
  </si>
  <si>
    <t>AISF1863</t>
  </si>
  <si>
    <t>AISF1864</t>
  </si>
  <si>
    <t>AISF1878</t>
  </si>
  <si>
    <t>AISF1932</t>
  </si>
  <si>
    <t>AISF1974</t>
  </si>
  <si>
    <t>AISF1975</t>
  </si>
  <si>
    <t>AISF1999</t>
  </si>
  <si>
    <t>AISF2000</t>
  </si>
  <si>
    <t>AISF2070</t>
  </si>
  <si>
    <t>AISF2071</t>
  </si>
  <si>
    <t>AISF2069</t>
  </si>
  <si>
    <t>AISF2067</t>
  </si>
  <si>
    <t>AISF2068</t>
  </si>
  <si>
    <t>AISF2137</t>
  </si>
  <si>
    <t>AISF2136</t>
  </si>
  <si>
    <t>AISF2266</t>
  </si>
  <si>
    <t>AISF2265</t>
  </si>
  <si>
    <t>AISF2282</t>
  </si>
  <si>
    <t>80</t>
  </si>
  <si>
    <t>82</t>
  </si>
  <si>
    <t>88</t>
  </si>
  <si>
    <t>99</t>
  </si>
  <si>
    <t>711</t>
  </si>
  <si>
    <t>713</t>
  </si>
  <si>
    <t>717</t>
  </si>
  <si>
    <t>716</t>
  </si>
  <si>
    <t>38517</t>
  </si>
  <si>
    <t>17</t>
  </si>
  <si>
    <t>18</t>
  </si>
  <si>
    <t>19</t>
  </si>
  <si>
    <t>20</t>
  </si>
  <si>
    <t>21</t>
  </si>
  <si>
    <t>22</t>
  </si>
  <si>
    <t>LPC-4973</t>
  </si>
  <si>
    <t>8200417230</t>
  </si>
  <si>
    <t>513</t>
  </si>
  <si>
    <t>527</t>
  </si>
  <si>
    <t>14-103642</t>
  </si>
  <si>
    <t>14-103900</t>
  </si>
  <si>
    <t>14-105404</t>
  </si>
  <si>
    <t>14-105230</t>
  </si>
  <si>
    <t>14-104874</t>
  </si>
  <si>
    <t>14-104394</t>
  </si>
  <si>
    <t>14-104610</t>
  </si>
  <si>
    <t>14-106260</t>
  </si>
  <si>
    <t>14-106261</t>
  </si>
  <si>
    <t>14-106259</t>
  </si>
  <si>
    <t>14-106251</t>
  </si>
  <si>
    <t>14-106471</t>
  </si>
  <si>
    <t>14-107581</t>
  </si>
  <si>
    <t>14-107619</t>
  </si>
  <si>
    <t>14-109375</t>
  </si>
  <si>
    <t>14-110019</t>
  </si>
  <si>
    <t>14-111309</t>
  </si>
  <si>
    <t>14-113356</t>
  </si>
  <si>
    <t>14-113708</t>
  </si>
  <si>
    <t>135</t>
  </si>
  <si>
    <t>FEV6499</t>
  </si>
  <si>
    <t>ES4908</t>
  </si>
  <si>
    <t>ES4909</t>
  </si>
  <si>
    <t>ES4943</t>
  </si>
  <si>
    <t>ES4978</t>
  </si>
  <si>
    <t>ES5108</t>
  </si>
  <si>
    <t>ES5109</t>
  </si>
  <si>
    <t>FE153</t>
  </si>
  <si>
    <t>CM274778</t>
  </si>
  <si>
    <t>FEMD2342</t>
  </si>
  <si>
    <t>2377</t>
  </si>
  <si>
    <t>2424</t>
  </si>
  <si>
    <t>2463</t>
  </si>
  <si>
    <t>2526</t>
  </si>
  <si>
    <t>2607</t>
  </si>
  <si>
    <t>2684</t>
  </si>
  <si>
    <t>2751</t>
  </si>
  <si>
    <t>2840</t>
  </si>
  <si>
    <t>2913</t>
  </si>
  <si>
    <t>DSEG109089</t>
  </si>
  <si>
    <t>DSEG109153</t>
  </si>
  <si>
    <t>DSEG109178</t>
  </si>
  <si>
    <t>DSEG 109239</t>
  </si>
  <si>
    <t>DSEG 109566</t>
  </si>
  <si>
    <t>4092</t>
  </si>
  <si>
    <t>5325</t>
  </si>
  <si>
    <t>5400</t>
  </si>
  <si>
    <t>FMED671769</t>
  </si>
  <si>
    <t>673723</t>
  </si>
  <si>
    <t>676697</t>
  </si>
  <si>
    <t>FMED677083</t>
  </si>
  <si>
    <t>677494</t>
  </si>
  <si>
    <t>59830</t>
  </si>
  <si>
    <t>4816</t>
  </si>
  <si>
    <t>4817</t>
  </si>
  <si>
    <t>4826</t>
  </si>
  <si>
    <t>4846</t>
  </si>
  <si>
    <t>4873</t>
  </si>
  <si>
    <t>4866</t>
  </si>
  <si>
    <t>4893</t>
  </si>
  <si>
    <t>4896</t>
  </si>
  <si>
    <t>4922</t>
  </si>
  <si>
    <t>4939</t>
  </si>
  <si>
    <t>4956</t>
  </si>
  <si>
    <t>4967</t>
  </si>
  <si>
    <t>4977</t>
  </si>
  <si>
    <t>4933</t>
  </si>
  <si>
    <t>5009</t>
  </si>
  <si>
    <t>5026</t>
  </si>
  <si>
    <t>5043</t>
  </si>
  <si>
    <t>5032</t>
  </si>
  <si>
    <t>5052</t>
  </si>
  <si>
    <t>505</t>
  </si>
  <si>
    <t>5062</t>
  </si>
  <si>
    <t>5084</t>
  </si>
  <si>
    <t>5077</t>
  </si>
  <si>
    <t>5073</t>
  </si>
  <si>
    <t>5068</t>
  </si>
  <si>
    <t>5096</t>
  </si>
  <si>
    <t>5095</t>
  </si>
  <si>
    <t>5099</t>
  </si>
  <si>
    <t>5117</t>
  </si>
  <si>
    <t>5115</t>
  </si>
  <si>
    <t>5110</t>
  </si>
  <si>
    <t>5128</t>
  </si>
  <si>
    <t>5142</t>
  </si>
  <si>
    <t>5143</t>
  </si>
  <si>
    <t>5152</t>
  </si>
  <si>
    <t>5187</t>
  </si>
  <si>
    <t>5192</t>
  </si>
  <si>
    <t>5207</t>
  </si>
  <si>
    <t>5232</t>
  </si>
  <si>
    <t>5234</t>
  </si>
  <si>
    <t>5249</t>
  </si>
  <si>
    <t>5255</t>
  </si>
  <si>
    <t>5272</t>
  </si>
  <si>
    <t>5338</t>
  </si>
  <si>
    <t>5339</t>
  </si>
  <si>
    <t>5307</t>
  </si>
  <si>
    <t>5314</t>
  </si>
  <si>
    <t>5315</t>
  </si>
  <si>
    <t>5326</t>
  </si>
  <si>
    <t>5396</t>
  </si>
  <si>
    <t>5442</t>
  </si>
  <si>
    <t>FV3062</t>
  </si>
  <si>
    <t>3066</t>
  </si>
  <si>
    <t>3094</t>
  </si>
  <si>
    <t>3137</t>
  </si>
  <si>
    <t>963971</t>
  </si>
  <si>
    <t>5811</t>
  </si>
  <si>
    <t>5936</t>
  </si>
  <si>
    <t>5943</t>
  </si>
  <si>
    <t>6041</t>
  </si>
  <si>
    <t>6046</t>
  </si>
  <si>
    <t>6044</t>
  </si>
  <si>
    <t>6073</t>
  </si>
  <si>
    <t>6109</t>
  </si>
  <si>
    <t>6146</t>
  </si>
  <si>
    <t>6142</t>
  </si>
  <si>
    <t>6156</t>
  </si>
  <si>
    <t>6172</t>
  </si>
  <si>
    <t>6183</t>
  </si>
  <si>
    <t>6181</t>
  </si>
  <si>
    <t>6191</t>
  </si>
  <si>
    <t>6186</t>
  </si>
  <si>
    <t>6224</t>
  </si>
  <si>
    <t>6240</t>
  </si>
  <si>
    <t>315</t>
  </si>
  <si>
    <t>37407</t>
  </si>
  <si>
    <t>37771</t>
  </si>
  <si>
    <t>38058</t>
  </si>
  <si>
    <t>490900</t>
  </si>
  <si>
    <t>492994</t>
  </si>
  <si>
    <t>495466</t>
  </si>
  <si>
    <t>497287</t>
  </si>
  <si>
    <t>500647</t>
  </si>
  <si>
    <t>VAT3-101709632</t>
  </si>
  <si>
    <t>PWS-208889</t>
  </si>
  <si>
    <t>YJ PI 91689</t>
  </si>
  <si>
    <t>727</t>
  </si>
  <si>
    <t>749</t>
  </si>
  <si>
    <t>002058-G</t>
  </si>
  <si>
    <t>27890</t>
  </si>
  <si>
    <t>FE 70842</t>
  </si>
  <si>
    <t>M4666</t>
  </si>
  <si>
    <t>M4700</t>
  </si>
  <si>
    <t>M4739</t>
  </si>
  <si>
    <t>M4801</t>
  </si>
  <si>
    <t>FE71528</t>
  </si>
  <si>
    <t>FE72487</t>
  </si>
  <si>
    <t>IDEA29979</t>
  </si>
  <si>
    <t>FE 2147</t>
  </si>
  <si>
    <t>FE 2154</t>
  </si>
  <si>
    <t>FE 2162</t>
  </si>
  <si>
    <t>FE 2170</t>
  </si>
  <si>
    <t>FE 2173</t>
  </si>
  <si>
    <t>FE 2183</t>
  </si>
  <si>
    <t>FE 2181</t>
  </si>
  <si>
    <t>FE 2180</t>
  </si>
  <si>
    <t>FE 2184</t>
  </si>
  <si>
    <t>FE 2198</t>
  </si>
  <si>
    <t>FE 2197</t>
  </si>
  <si>
    <t>L23</t>
  </si>
  <si>
    <t>L60</t>
  </si>
  <si>
    <t>L203</t>
  </si>
  <si>
    <t>L 424</t>
  </si>
  <si>
    <t>104</t>
  </si>
  <si>
    <t>116</t>
  </si>
  <si>
    <t>117</t>
  </si>
  <si>
    <t>3797</t>
  </si>
  <si>
    <t>2944</t>
  </si>
  <si>
    <t>2948</t>
  </si>
  <si>
    <t>2960</t>
  </si>
  <si>
    <t>2941</t>
  </si>
  <si>
    <t>3014</t>
  </si>
  <si>
    <t>3024</t>
  </si>
  <si>
    <t>3028</t>
  </si>
  <si>
    <t>3046</t>
  </si>
  <si>
    <t>3049</t>
  </si>
  <si>
    <t>3081</t>
  </si>
  <si>
    <t>3095</t>
  </si>
  <si>
    <t>3090</t>
  </si>
  <si>
    <t>3052</t>
  </si>
  <si>
    <t>3060</t>
  </si>
  <si>
    <t>3069</t>
  </si>
  <si>
    <t>3112</t>
  </si>
  <si>
    <t>3120</t>
  </si>
  <si>
    <t>3126</t>
  </si>
  <si>
    <t>3173</t>
  </si>
  <si>
    <t>3165</t>
  </si>
  <si>
    <t>3189</t>
  </si>
  <si>
    <t>3187</t>
  </si>
  <si>
    <t>3228</t>
  </si>
  <si>
    <t>3198</t>
  </si>
  <si>
    <t>FE3262</t>
  </si>
  <si>
    <t>FE3229</t>
  </si>
  <si>
    <t>FE3235</t>
  </si>
  <si>
    <t>FE3238</t>
  </si>
  <si>
    <t>FE3240</t>
  </si>
  <si>
    <t>3275</t>
  </si>
  <si>
    <t>3325</t>
  </si>
  <si>
    <t>3337</t>
  </si>
  <si>
    <t>3579</t>
  </si>
  <si>
    <t>LA144099</t>
  </si>
  <si>
    <t>98686</t>
  </si>
  <si>
    <t>19748</t>
  </si>
  <si>
    <t>20027</t>
  </si>
  <si>
    <t>20026</t>
  </si>
  <si>
    <t>20066</t>
  </si>
  <si>
    <t>20193</t>
  </si>
  <si>
    <t>21723</t>
  </si>
  <si>
    <t>FE3090</t>
  </si>
  <si>
    <t>FE3127</t>
  </si>
  <si>
    <t>FE3171</t>
  </si>
  <si>
    <t>FE638</t>
  </si>
  <si>
    <t>FE657</t>
  </si>
  <si>
    <t>FE675</t>
  </si>
  <si>
    <t>FE692</t>
  </si>
  <si>
    <t>FE708</t>
  </si>
  <si>
    <t>FE724</t>
  </si>
  <si>
    <t>FE739</t>
  </si>
  <si>
    <t>771</t>
  </si>
  <si>
    <t>789</t>
  </si>
  <si>
    <t>805</t>
  </si>
  <si>
    <t>826</t>
  </si>
  <si>
    <t>842</t>
  </si>
  <si>
    <t>856</t>
  </si>
  <si>
    <t>880</t>
  </si>
  <si>
    <t>896</t>
  </si>
  <si>
    <t>FVE23794</t>
  </si>
  <si>
    <t>FVE23850</t>
  </si>
  <si>
    <t>FVE 24105</t>
  </si>
  <si>
    <t>FVE 24497</t>
  </si>
  <si>
    <t>M 8443</t>
  </si>
  <si>
    <t>M 8496</t>
  </si>
  <si>
    <t>M 8529</t>
  </si>
  <si>
    <t>M 8591</t>
  </si>
  <si>
    <t>7</t>
  </si>
  <si>
    <t>21219</t>
  </si>
  <si>
    <t>21368</t>
  </si>
  <si>
    <t>FE 8706</t>
  </si>
  <si>
    <t>FE 8719</t>
  </si>
  <si>
    <t>81</t>
  </si>
  <si>
    <t>85</t>
  </si>
  <si>
    <t>86</t>
  </si>
  <si>
    <t>87</t>
  </si>
  <si>
    <t>10752</t>
  </si>
  <si>
    <t>10791</t>
  </si>
  <si>
    <t>10926</t>
  </si>
  <si>
    <t>10919</t>
  </si>
  <si>
    <t>10918</t>
  </si>
  <si>
    <t>10933</t>
  </si>
  <si>
    <t>10928</t>
  </si>
  <si>
    <t>10956</t>
  </si>
  <si>
    <t>11179</t>
  </si>
  <si>
    <t>11225</t>
  </si>
  <si>
    <t>11257</t>
  </si>
  <si>
    <t>11621</t>
  </si>
  <si>
    <t>10894</t>
  </si>
  <si>
    <t>FV68389</t>
  </si>
  <si>
    <t>7597</t>
  </si>
  <si>
    <t>D1021044751</t>
  </si>
  <si>
    <t>FE19373</t>
  </si>
  <si>
    <t>FE19456</t>
  </si>
  <si>
    <t>FE19464</t>
  </si>
  <si>
    <t>FE19489</t>
  </si>
  <si>
    <t>FE19494</t>
  </si>
  <si>
    <t>FE19638</t>
  </si>
  <si>
    <t>FE19693</t>
  </si>
  <si>
    <t>19706</t>
  </si>
  <si>
    <t>FE19709</t>
  </si>
  <si>
    <t>FE19740</t>
  </si>
  <si>
    <t>FE19946</t>
  </si>
  <si>
    <t>28315</t>
  </si>
  <si>
    <t>28608</t>
  </si>
  <si>
    <t>PSAS52933</t>
  </si>
  <si>
    <t>PPFE 2769</t>
  </si>
  <si>
    <t>PPFE2805</t>
  </si>
  <si>
    <t>PPFE 2830</t>
  </si>
  <si>
    <t>PPFE 2838</t>
  </si>
  <si>
    <t>FEP7824</t>
  </si>
  <si>
    <t>7869</t>
  </si>
  <si>
    <t>7920</t>
  </si>
  <si>
    <t>7969</t>
  </si>
  <si>
    <t>8048</t>
  </si>
  <si>
    <t>8127</t>
  </si>
  <si>
    <t>FE1225</t>
  </si>
  <si>
    <t>FE1262</t>
  </si>
  <si>
    <t>FE1274</t>
  </si>
  <si>
    <t>FL72410</t>
  </si>
  <si>
    <t>FL72430</t>
  </si>
  <si>
    <t>FL72517</t>
  </si>
  <si>
    <t>FL72548</t>
  </si>
  <si>
    <t>FL72903</t>
  </si>
  <si>
    <t>FL72923</t>
  </si>
  <si>
    <t>FL73164</t>
  </si>
  <si>
    <t>PZAN28944</t>
  </si>
  <si>
    <t>PZAN28945</t>
  </si>
  <si>
    <t>PZAN28954</t>
  </si>
  <si>
    <t>PZAN28953</t>
  </si>
  <si>
    <t>PZAN28952</t>
  </si>
  <si>
    <t>PZAN28943</t>
  </si>
  <si>
    <t>PZAN28950</t>
  </si>
  <si>
    <t>PZAN28905</t>
  </si>
  <si>
    <t>PZAN29446</t>
  </si>
  <si>
    <t>PZAN30705</t>
  </si>
  <si>
    <t>PZAN30703</t>
  </si>
  <si>
    <t>EE-63013</t>
  </si>
  <si>
    <t>EE-63068</t>
  </si>
  <si>
    <t>EE-63104</t>
  </si>
  <si>
    <t>EE-63380</t>
  </si>
  <si>
    <t>EE-63530</t>
  </si>
  <si>
    <t>7521</t>
  </si>
  <si>
    <t>RED 7743</t>
  </si>
  <si>
    <t>RED 7744</t>
  </si>
  <si>
    <t>RED 7799</t>
  </si>
  <si>
    <t>7974</t>
  </si>
  <si>
    <t>8116</t>
  </si>
  <si>
    <t>FVE24067</t>
  </si>
  <si>
    <t>FVE24006</t>
  </si>
  <si>
    <t>FVE24012</t>
  </si>
  <si>
    <t>FVE24293</t>
  </si>
  <si>
    <t>FVE24294</t>
  </si>
  <si>
    <t>FVE25221</t>
  </si>
  <si>
    <t>FVE25220</t>
  </si>
  <si>
    <t>FR1015</t>
  </si>
  <si>
    <t>FR1039</t>
  </si>
  <si>
    <t>FR-1056</t>
  </si>
  <si>
    <t>FR-1068</t>
  </si>
  <si>
    <t>FR-1106</t>
  </si>
  <si>
    <t>1499</t>
  </si>
  <si>
    <t>260</t>
  </si>
  <si>
    <t>262</t>
  </si>
  <si>
    <t>264</t>
  </si>
  <si>
    <t>266</t>
  </si>
  <si>
    <t>269</t>
  </si>
  <si>
    <t>271</t>
  </si>
  <si>
    <t>5552</t>
  </si>
  <si>
    <t>5564</t>
  </si>
  <si>
    <t>5561</t>
  </si>
  <si>
    <t>3397</t>
  </si>
  <si>
    <t>3424</t>
  </si>
  <si>
    <t>3419</t>
  </si>
  <si>
    <t>3459</t>
  </si>
  <si>
    <t>3458</t>
  </si>
  <si>
    <t>3456</t>
  </si>
  <si>
    <t>3471</t>
  </si>
  <si>
    <t>FEV 3497</t>
  </si>
  <si>
    <t>FEV 3505</t>
  </si>
  <si>
    <t>FEV 3506</t>
  </si>
  <si>
    <t>FEV 3507</t>
  </si>
  <si>
    <t>FEV 3526</t>
  </si>
  <si>
    <t>3565</t>
  </si>
  <si>
    <t>3572</t>
  </si>
  <si>
    <t>3573</t>
  </si>
  <si>
    <t>3575</t>
  </si>
  <si>
    <t>3576</t>
  </si>
  <si>
    <t>3577</t>
  </si>
  <si>
    <t>3564</t>
  </si>
  <si>
    <t>3589</t>
  </si>
  <si>
    <t>3590</t>
  </si>
  <si>
    <t>3606</t>
  </si>
  <si>
    <t>3581</t>
  </si>
  <si>
    <t>3620</t>
  </si>
  <si>
    <t>3618</t>
  </si>
  <si>
    <t>3619</t>
  </si>
  <si>
    <t>3622</t>
  </si>
  <si>
    <t>3621</t>
  </si>
  <si>
    <t>3691</t>
  </si>
  <si>
    <t>3690</t>
  </si>
  <si>
    <t>3703</t>
  </si>
  <si>
    <t>3704</t>
  </si>
  <si>
    <t>3709</t>
  </si>
  <si>
    <t>3710</t>
  </si>
  <si>
    <t>3708</t>
  </si>
  <si>
    <t>3733</t>
  </si>
  <si>
    <t>3735</t>
  </si>
  <si>
    <t>3730</t>
  </si>
  <si>
    <t>3612</t>
  </si>
  <si>
    <t>3655</t>
  </si>
  <si>
    <t>3657</t>
  </si>
  <si>
    <t>3693</t>
  </si>
  <si>
    <t>3660</t>
  </si>
  <si>
    <t>3653</t>
  </si>
  <si>
    <t>3659</t>
  </si>
  <si>
    <t>3766</t>
  </si>
  <si>
    <t>3794</t>
  </si>
  <si>
    <t>3799</t>
  </si>
  <si>
    <t>3795</t>
  </si>
  <si>
    <t>3854</t>
  </si>
  <si>
    <t>3864</t>
  </si>
  <si>
    <t>3865</t>
  </si>
  <si>
    <t>3863</t>
  </si>
  <si>
    <t>3862</t>
  </si>
  <si>
    <t>3858</t>
  </si>
  <si>
    <t>18080</t>
  </si>
  <si>
    <t>02</t>
  </si>
  <si>
    <t>008</t>
  </si>
  <si>
    <t>4</t>
  </si>
  <si>
    <t>18348</t>
  </si>
  <si>
    <t>18532</t>
  </si>
  <si>
    <t>18528</t>
  </si>
  <si>
    <t>18629</t>
  </si>
  <si>
    <t>18688</t>
  </si>
  <si>
    <t>18686</t>
  </si>
  <si>
    <t>18707</t>
  </si>
  <si>
    <t>18861</t>
  </si>
  <si>
    <t>18777</t>
  </si>
  <si>
    <t>18971</t>
  </si>
  <si>
    <t>18970</t>
  </si>
  <si>
    <t>18969</t>
  </si>
  <si>
    <t>18953</t>
  </si>
  <si>
    <t>5280</t>
  </si>
  <si>
    <t>5293</t>
  </si>
  <si>
    <t>FDG1313073</t>
  </si>
  <si>
    <t>31129</t>
  </si>
  <si>
    <t>31409</t>
  </si>
  <si>
    <t>208099</t>
  </si>
  <si>
    <t>208548</t>
  </si>
  <si>
    <t>208612</t>
  </si>
  <si>
    <t>FE52349</t>
  </si>
  <si>
    <t>FE54144</t>
  </si>
  <si>
    <t>FE 5340</t>
  </si>
  <si>
    <t>FE 5349</t>
  </si>
  <si>
    <t>FE 5348</t>
  </si>
  <si>
    <t>FE 5347</t>
  </si>
  <si>
    <t>FE 5355</t>
  </si>
  <si>
    <t>FE 5377</t>
  </si>
  <si>
    <t>FE 5378</t>
  </si>
  <si>
    <t>FE5416</t>
  </si>
  <si>
    <t>95098</t>
  </si>
  <si>
    <t>95099</t>
  </si>
  <si>
    <t>95100</t>
  </si>
  <si>
    <t>95679</t>
  </si>
  <si>
    <t>96720</t>
  </si>
  <si>
    <t>96725</t>
  </si>
  <si>
    <t>99368</t>
  </si>
  <si>
    <t>99369</t>
  </si>
  <si>
    <t>ITA50702</t>
  </si>
  <si>
    <t>ITA50700</t>
  </si>
  <si>
    <t>ITA50699</t>
  </si>
  <si>
    <t>6141</t>
  </si>
  <si>
    <t>45</t>
  </si>
  <si>
    <t>50</t>
  </si>
  <si>
    <t>53</t>
  </si>
  <si>
    <t>FEX16672</t>
  </si>
  <si>
    <t>FEX16832</t>
  </si>
  <si>
    <t>FEX16828</t>
  </si>
  <si>
    <t>FEX16827</t>
  </si>
  <si>
    <t>FEX16880</t>
  </si>
  <si>
    <t>FEX17557</t>
  </si>
  <si>
    <t>FEX17601</t>
  </si>
  <si>
    <t>FEX17733</t>
  </si>
  <si>
    <t>FEX17732</t>
  </si>
  <si>
    <t>14266</t>
  </si>
  <si>
    <t>14359</t>
  </si>
  <si>
    <t>14434</t>
  </si>
  <si>
    <t>14485</t>
  </si>
  <si>
    <t>14611</t>
  </si>
  <si>
    <t>FE5978</t>
  </si>
  <si>
    <t>FE6058</t>
  </si>
  <si>
    <t>FE6254</t>
  </si>
  <si>
    <t>6608</t>
  </si>
  <si>
    <t>6626</t>
  </si>
  <si>
    <t>6643</t>
  </si>
  <si>
    <t>6662</t>
  </si>
  <si>
    <t>6788</t>
  </si>
  <si>
    <t>6796</t>
  </si>
  <si>
    <t>6980</t>
  </si>
  <si>
    <t>6921</t>
  </si>
  <si>
    <t>6896</t>
  </si>
  <si>
    <t>7240</t>
  </si>
  <si>
    <t>7398</t>
  </si>
  <si>
    <t>16050</t>
  </si>
  <si>
    <t>16193</t>
  </si>
  <si>
    <t>90776</t>
  </si>
  <si>
    <t>93538</t>
  </si>
  <si>
    <t>96088</t>
  </si>
  <si>
    <t>28677</t>
  </si>
  <si>
    <t>28740</t>
  </si>
  <si>
    <t>28846</t>
  </si>
  <si>
    <t>5828</t>
  </si>
  <si>
    <t>5841</t>
  </si>
  <si>
    <t>3109</t>
  </si>
  <si>
    <t>5212271920</t>
  </si>
  <si>
    <t>5212271551</t>
  </si>
  <si>
    <t>BANCOLOMBIA S.A</t>
  </si>
  <si>
    <t>Sobregiro</t>
  </si>
  <si>
    <t>Banco de Occidente</t>
  </si>
  <si>
    <t>ITAÚ COLOMBIA S A</t>
  </si>
  <si>
    <t xml:space="preserve">FOM 005010802-00    </t>
  </si>
  <si>
    <t>004568912-00</t>
  </si>
  <si>
    <t>BANCO COMERCIAL AV VILLAS S.A.</t>
  </si>
  <si>
    <t>3344071 - 7</t>
  </si>
  <si>
    <t>Tarjeta credito</t>
  </si>
  <si>
    <t>BANCO DAVIVIENDA</t>
  </si>
  <si>
    <t>BANCO DE BOGOTA SA</t>
  </si>
  <si>
    <t>00007103398300590477</t>
  </si>
  <si>
    <t>MYA GROUP INC.</t>
  </si>
  <si>
    <t>OCATI S A</t>
  </si>
  <si>
    <t>833763800</t>
  </si>
  <si>
    <t>8021000367317</t>
  </si>
  <si>
    <t>8021000367232</t>
  </si>
  <si>
    <t>8021000435825</t>
  </si>
  <si>
    <t>8021000435832</t>
  </si>
  <si>
    <t>NOVEDADES PLASTICAS</t>
  </si>
  <si>
    <t xml:space="preserve">Retención en la Fuente </t>
  </si>
  <si>
    <t>Impuesto Diferido</t>
  </si>
  <si>
    <t>Intereses sobre impuestos</t>
  </si>
  <si>
    <t xml:space="preserve">Retenciones y aportes de nómina </t>
  </si>
  <si>
    <t>Canones Leasingsin vencer</t>
  </si>
  <si>
    <t>Total</t>
  </si>
  <si>
    <t>VIENTO CLARO SAS</t>
  </si>
  <si>
    <t>Calle 49 sur 43 a 226</t>
  </si>
  <si>
    <t>IBR M.V.+4.7%</t>
  </si>
  <si>
    <t>IBR M.V.+3.401%</t>
  </si>
  <si>
    <t>SOFR 30 +3.15%</t>
  </si>
  <si>
    <t>SOFR 360 +2,65%</t>
  </si>
  <si>
    <t>IBR + 3,5%</t>
  </si>
  <si>
    <t>IBR + 4,5%</t>
  </si>
  <si>
    <t>IBR + 5%</t>
  </si>
  <si>
    <t>IBR + 4,71%</t>
  </si>
  <si>
    <t>IBR MES</t>
  </si>
  <si>
    <t>IBR + 4%</t>
  </si>
  <si>
    <t>IBR + 5.4%</t>
  </si>
  <si>
    <t xml:space="preserve">Impuesto de renta Vigencia 2025-Provisiones </t>
  </si>
  <si>
    <t>Sanción</t>
  </si>
  <si>
    <t>Declarativo</t>
  </si>
  <si>
    <t>EDIEMER DAYLON RÍOS ARANGO</t>
  </si>
  <si>
    <t>Retenciones y auto retenciones ICA</t>
  </si>
  <si>
    <t xml:space="preserve">TOTAL CREDITOS </t>
  </si>
  <si>
    <t>CONCILIACION TOTAL PASIVOS</t>
  </si>
  <si>
    <t>TOTAL PASIVOS SEGÚN CLASE DE CREDITOS</t>
  </si>
  <si>
    <t>TOTAL PASIVOS BALANCE</t>
  </si>
  <si>
    <t xml:space="preserve">Firmas: </t>
  </si>
  <si>
    <t xml:space="preserve">PAUL CHAMAH HERCOVICI </t>
  </si>
  <si>
    <t xml:space="preserve">YESENIA FIGUEROA ALBARADO </t>
  </si>
  <si>
    <t>BELSASAR CUADROS MAYA</t>
  </si>
  <si>
    <t xml:space="preserve">CC: No. 71.727.331 </t>
  </si>
  <si>
    <t>CC: N° 1.013.595.052</t>
  </si>
  <si>
    <t xml:space="preserve">CC: N° 71.693.058 </t>
  </si>
  <si>
    <t xml:space="preserve">TP: N° 227934-7 </t>
  </si>
  <si>
    <t>TP: N° 61145-T</t>
  </si>
  <si>
    <t>BORJA LOPEZ ILIANA PATRICIA</t>
  </si>
  <si>
    <t>BRAVO GALEANO JUAN MIGUEL</t>
  </si>
  <si>
    <t>GONZALEZ OSORIO CAROLINA</t>
  </si>
  <si>
    <t>JIMENEZ PEREZ ORLANDO JOSE</t>
  </si>
  <si>
    <t>MORENO VALENCIA VICTOR ALFONSO</t>
  </si>
  <si>
    <t>RIVERA ANGULO LUIS ANDRES</t>
  </si>
  <si>
    <t>1045516483</t>
  </si>
  <si>
    <t>1003561909</t>
  </si>
  <si>
    <t>1020468579</t>
  </si>
  <si>
    <t>1073820937</t>
  </si>
  <si>
    <t>1054560708</t>
  </si>
  <si>
    <t>CESANTIAS</t>
  </si>
  <si>
    <t>INTERESES SOBRE CESANTIAS</t>
  </si>
  <si>
    <t>VACACIONES</t>
  </si>
  <si>
    <t>PRIMA DE SERVICIOS</t>
  </si>
  <si>
    <t>BIMESTRE 6-2025 AL 09/12/2025</t>
  </si>
  <si>
    <t>AGS GESTION EMPRESARIAL SAS</t>
  </si>
  <si>
    <t>GOMEZ GIL JAIME LUIS</t>
  </si>
  <si>
    <t>INSTITUTO COLOMBIANO DE NORMAS TECNICAS Y CERTIFICACION ICONTEC</t>
  </si>
  <si>
    <t>INDUSTRIAS BASA SAC</t>
  </si>
  <si>
    <t>FABRICANTE DE CUBIERTO SAC</t>
  </si>
  <si>
    <t>INGEPACK S.A.S</t>
  </si>
  <si>
    <t>MONTACARGAS STAR SAS</t>
  </si>
  <si>
    <t>CONCAUCHOS S.A.S</t>
  </si>
  <si>
    <t>TMA CARGO SAS</t>
  </si>
  <si>
    <t>ING 4.0 S.A.S.</t>
  </si>
  <si>
    <t xml:space="preserve">CR 55 76 20 </t>
  </si>
  <si>
    <t>DIAG 75C N° 2A -14</t>
  </si>
  <si>
    <t xml:space="preserve">CR 43B 14 79 </t>
  </si>
  <si>
    <t xml:space="preserve">CL 50 68 53 </t>
  </si>
  <si>
    <t xml:space="preserve">CR 44 79 46 </t>
  </si>
  <si>
    <t xml:space="preserve">CR 65 16 A 83 </t>
  </si>
  <si>
    <t xml:space="preserve">CL 49 SUR 45A 300 OF 2013 </t>
  </si>
  <si>
    <t xml:space="preserve">CR 69 Nº 36 C SUR - 53 IN 10 </t>
  </si>
  <si>
    <t xml:space="preserve">CL  4 S 55 58 </t>
  </si>
  <si>
    <t>CR 54A # 29B-53</t>
  </si>
  <si>
    <t>CL 17 # 69 - 95</t>
  </si>
  <si>
    <t xml:space="preserve">CL  70 NO 2A 130 </t>
  </si>
  <si>
    <t xml:space="preserve">CALLE 65 9 23  OF 201 </t>
  </si>
  <si>
    <t xml:space="preserve">CL 77 16A 15 </t>
  </si>
  <si>
    <t xml:space="preserve">CALLE 49 SUR 43 A 242 </t>
  </si>
  <si>
    <t xml:space="preserve">CL 36 A SUR 46 A 81 </t>
  </si>
  <si>
    <t xml:space="preserve">CALLE 110 NO 53 1670 </t>
  </si>
  <si>
    <t xml:space="preserve">CR 44 52 20 </t>
  </si>
  <si>
    <t xml:space="preserve">CALLE 13 # 68D 31 </t>
  </si>
  <si>
    <t xml:space="preserve">CL 100 S 52A 194 </t>
  </si>
  <si>
    <t xml:space="preserve">CRA 6 SUR 43 A 200 OF. EDIFICIO LUGO </t>
  </si>
  <si>
    <t xml:space="preserve">CL 29 63 42 </t>
  </si>
  <si>
    <t xml:space="preserve">CL 10 E 25 156 INT 515 </t>
  </si>
  <si>
    <t xml:space="preserve">CL 33 65 11 </t>
  </si>
  <si>
    <t xml:space="preserve">CR 52 23 64 </t>
  </si>
  <si>
    <t xml:space="preserve">CR 46 22B 20 OF 317 </t>
  </si>
  <si>
    <t>CALLE 28 A 55-52</t>
  </si>
  <si>
    <t xml:space="preserve">CL 76SUR 46D 44 INT214 </t>
  </si>
  <si>
    <t xml:space="preserve">CR  10 #28-49 PISO 27 </t>
  </si>
  <si>
    <t>CALLE 69A 10 -40</t>
  </si>
  <si>
    <t>CRA 73 CL 30 C-15</t>
  </si>
  <si>
    <t xml:space="preserve">CR 63 C 42 39 </t>
  </si>
  <si>
    <t xml:space="preserve">CL 60SUR 55 URB CIUDAD DEL BOSQUE </t>
  </si>
  <si>
    <t xml:space="preserve">CL 41 50 18 </t>
  </si>
  <si>
    <t>Carrera 48 # 26 - 85</t>
  </si>
  <si>
    <t xml:space="preserve">EDIFICIO A,C FORUM DOS LINDORA, POZO, </t>
  </si>
  <si>
    <t xml:space="preserve">CALLE 32 D 65 F 63 </t>
  </si>
  <si>
    <t xml:space="preserve">MANCHESTER </t>
  </si>
  <si>
    <t>calle 49 sur 43a 226</t>
  </si>
  <si>
    <t xml:space="preserve">CL 49 B 76 28 </t>
  </si>
  <si>
    <t xml:space="preserve">CL 35A CR80A 39 </t>
  </si>
  <si>
    <t xml:space="preserve">KM 1 VIA RIO CLARO ANTIGUAS BODEGAS DE CABLES SA </t>
  </si>
  <si>
    <t>CARRERA 13 NO 82-49</t>
  </si>
  <si>
    <t xml:space="preserve">CL  47  45 67 </t>
  </si>
  <si>
    <t xml:space="preserve">CL 55 40 62 </t>
  </si>
  <si>
    <t xml:space="preserve">CR 45 A 44 72 </t>
  </si>
  <si>
    <t>AV NUGET 165 IIMA 1- PERU</t>
  </si>
  <si>
    <t>CALLE 49 SUR 43A 226</t>
  </si>
  <si>
    <t xml:space="preserve">CR 53 56 60 </t>
  </si>
  <si>
    <t xml:space="preserve">CARRERA 65 NO 93 155 </t>
  </si>
  <si>
    <t xml:space="preserve">CALLE 100 C SUR 48 C  98 </t>
  </si>
  <si>
    <t xml:space="preserve">CR . 48 NO.61SUR115 </t>
  </si>
  <si>
    <t xml:space="preserve">AUT SUR CR 42  54 A 151 UN ESPACIO SUR BG 106 </t>
  </si>
  <si>
    <t xml:space="preserve">CR 43 B 16 95 OF 305 </t>
  </si>
  <si>
    <t xml:space="preserve">AV EL DORADOR 92 32 </t>
  </si>
  <si>
    <t>CR 65 35-35</t>
  </si>
  <si>
    <t xml:space="preserve">CR 35 10 B 73 </t>
  </si>
  <si>
    <t xml:space="preserve">CL 79 SUR 50 281 </t>
  </si>
  <si>
    <t>CLL 23 # 58 -32</t>
  </si>
  <si>
    <t xml:space="preserve">CR 51 28 18 </t>
  </si>
  <si>
    <t xml:space="preserve">DIAG 49 34 92 </t>
  </si>
  <si>
    <t xml:space="preserve">CL 103 14 A 53 OF 307 </t>
  </si>
  <si>
    <t xml:space="preserve">CL 8 84 B65 BARR LA LOMADE LOS BERNAL BL 1 APTO 4222 </t>
  </si>
  <si>
    <t xml:space="preserve">CR 52 B  10 SUR 16 </t>
  </si>
  <si>
    <t>CALLE 34  78 A-22</t>
  </si>
  <si>
    <t xml:space="preserve">CR 41 C 50 16 </t>
  </si>
  <si>
    <t xml:space="preserve">TRONCAL DEL NORDESTE 999 18  ZONA URBANA </t>
  </si>
  <si>
    <t xml:space="preserve">CR 50 C 5 A SUR 10 </t>
  </si>
  <si>
    <t xml:space="preserve">CL 50 43 24 </t>
  </si>
  <si>
    <t xml:space="preserve">DG 49 A 72 A 59 </t>
  </si>
  <si>
    <t xml:space="preserve">CL 53 53 76 </t>
  </si>
  <si>
    <t xml:space="preserve">CR 43 A 61 SUR 152 BG 233 </t>
  </si>
  <si>
    <t xml:space="preserve">CL 34 A 43 21 </t>
  </si>
  <si>
    <t xml:space="preserve">CL 16 43 F 56 </t>
  </si>
  <si>
    <t>CL  37B (AV. PILSEN) NO 42</t>
  </si>
  <si>
    <t xml:space="preserve">CL 10 09 04 LC 18 </t>
  </si>
  <si>
    <t xml:space="preserve">CL 48 C SUR CR 43 A 291 </t>
  </si>
  <si>
    <t>CL 28A   55 -53</t>
  </si>
  <si>
    <t>CALLE 87 # 43 -40</t>
  </si>
  <si>
    <t xml:space="preserve">CR 31A 15 59 </t>
  </si>
  <si>
    <t xml:space="preserve">CARRERA 43 B  16 80 OF. 303B </t>
  </si>
  <si>
    <t xml:space="preserve">AV 12 37 06 </t>
  </si>
  <si>
    <t xml:space="preserve">CR 59 24 47 </t>
  </si>
  <si>
    <t>CALLE 29 # 55-99</t>
  </si>
  <si>
    <t>Carrera 74  50  10</t>
  </si>
  <si>
    <t>CALLE 49F # 81-5</t>
  </si>
  <si>
    <t xml:space="preserve">CALLE 51 # 49-11 OF 1005 </t>
  </si>
  <si>
    <t xml:space="preserve">CR 65 F 25 54 </t>
  </si>
  <si>
    <t xml:space="preserve">CALLE 49 SUR 43 A 226 </t>
  </si>
  <si>
    <t xml:space="preserve">CR 65F 25 54 </t>
  </si>
  <si>
    <t xml:space="preserve">CR 78A 46 80 </t>
  </si>
  <si>
    <t xml:space="preserve">CALLE 86 50 13 </t>
  </si>
  <si>
    <t xml:space="preserve">CR 51 14 135 </t>
  </si>
  <si>
    <t>CR  46 N 35-80</t>
  </si>
  <si>
    <t xml:space="preserve">CALLE 17 43 F 316 MEDELLIN </t>
  </si>
  <si>
    <t xml:space="preserve">CL 29 59 19 </t>
  </si>
  <si>
    <t xml:space="preserve">CR 6 27 20 </t>
  </si>
  <si>
    <t>CR  51C #12B SUR -86</t>
  </si>
  <si>
    <t>CR  51C #12B SUR-86</t>
  </si>
  <si>
    <t xml:space="preserve">AV 15 100 43 P 2 OF 202 </t>
  </si>
  <si>
    <t xml:space="preserve">CRA 48  52 SUR 177 INT 108 </t>
  </si>
  <si>
    <t xml:space="preserve">CL 86 51 13 </t>
  </si>
  <si>
    <t>AV CARACAS 56 -66</t>
  </si>
  <si>
    <t xml:space="preserve">CR 39 13 38 PAR ACOPI </t>
  </si>
  <si>
    <t xml:space="preserve">CL 127A # 53A -TO 2 OF 401 C 401 D </t>
  </si>
  <si>
    <t>CR 58A 29 61</t>
  </si>
  <si>
    <t>BOGOTÁ</t>
  </si>
  <si>
    <t>CL 30 40 7</t>
  </si>
  <si>
    <t>DEVOLUCION RETENCION</t>
  </si>
  <si>
    <t>AISF22691</t>
  </si>
  <si>
    <t>AISF22772</t>
  </si>
  <si>
    <t>106072008</t>
  </si>
  <si>
    <t>106072354</t>
  </si>
  <si>
    <t>106072767</t>
  </si>
  <si>
    <t>106074365</t>
  </si>
  <si>
    <t>106074804</t>
  </si>
  <si>
    <t>106075005</t>
  </si>
  <si>
    <t>106074802</t>
  </si>
  <si>
    <t>2596302</t>
  </si>
  <si>
    <t>2597020</t>
  </si>
  <si>
    <t>2598442</t>
  </si>
  <si>
    <t>2598942</t>
  </si>
  <si>
    <t>5470</t>
  </si>
  <si>
    <t>5509</t>
  </si>
  <si>
    <t>5585</t>
  </si>
  <si>
    <t>3190</t>
  </si>
  <si>
    <t>3261</t>
  </si>
  <si>
    <t>3260</t>
  </si>
  <si>
    <t>3259</t>
  </si>
  <si>
    <t>3258</t>
  </si>
  <si>
    <t>3257</t>
  </si>
  <si>
    <t>3256</t>
  </si>
  <si>
    <t>3255</t>
  </si>
  <si>
    <t>3265</t>
  </si>
  <si>
    <t>3264</t>
  </si>
  <si>
    <t>3305</t>
  </si>
  <si>
    <t>3304</t>
  </si>
  <si>
    <t>3303</t>
  </si>
  <si>
    <t>3302</t>
  </si>
  <si>
    <t>3301</t>
  </si>
  <si>
    <t>3300</t>
  </si>
  <si>
    <t>3309</t>
  </si>
  <si>
    <t>3317</t>
  </si>
  <si>
    <t>3316</t>
  </si>
  <si>
    <t>3315</t>
  </si>
  <si>
    <t>3314</t>
  </si>
  <si>
    <t>3311</t>
  </si>
  <si>
    <t>3310</t>
  </si>
  <si>
    <t>3313</t>
  </si>
  <si>
    <t>3370</t>
  </si>
  <si>
    <t>3369</t>
  </si>
  <si>
    <t>3368</t>
  </si>
  <si>
    <t>3367</t>
  </si>
  <si>
    <t>3396</t>
  </si>
  <si>
    <t>3395</t>
  </si>
  <si>
    <t>3394</t>
  </si>
  <si>
    <t>3393</t>
  </si>
  <si>
    <t>3425</t>
  </si>
  <si>
    <t>3423</t>
  </si>
  <si>
    <t>3422</t>
  </si>
  <si>
    <t>3421</t>
  </si>
  <si>
    <t>3420</t>
  </si>
  <si>
    <t>6028</t>
  </si>
  <si>
    <t>6023</t>
  </si>
  <si>
    <t>24418</t>
  </si>
  <si>
    <t>24657</t>
  </si>
  <si>
    <t>6262</t>
  </si>
  <si>
    <t>6268</t>
  </si>
  <si>
    <t>6310</t>
  </si>
  <si>
    <t>6350</t>
  </si>
  <si>
    <t>6365</t>
  </si>
  <si>
    <t>6409</t>
  </si>
  <si>
    <t>6437</t>
  </si>
  <si>
    <t>6471</t>
  </si>
  <si>
    <t>6481</t>
  </si>
  <si>
    <t>6499</t>
  </si>
  <si>
    <t>16264</t>
  </si>
  <si>
    <t>16458</t>
  </si>
  <si>
    <t>16632</t>
  </si>
  <si>
    <t>28588</t>
  </si>
  <si>
    <t>28648</t>
  </si>
  <si>
    <t>28708</t>
  </si>
  <si>
    <t>18356</t>
  </si>
  <si>
    <t>76985</t>
  </si>
  <si>
    <t>78221</t>
  </si>
  <si>
    <t>79359</t>
  </si>
  <si>
    <t>40308</t>
  </si>
  <si>
    <t>FE 2226</t>
  </si>
  <si>
    <t>FE 2256</t>
  </si>
  <si>
    <t>FE 2276</t>
  </si>
  <si>
    <t>L 1082</t>
  </si>
  <si>
    <t>L 1083</t>
  </si>
  <si>
    <t>L 1084</t>
  </si>
  <si>
    <t>L 1085</t>
  </si>
  <si>
    <t>L 1086</t>
  </si>
  <si>
    <t>L 1118</t>
  </si>
  <si>
    <t>L 1119</t>
  </si>
  <si>
    <t>L 1161</t>
  </si>
  <si>
    <t>L 1172</t>
  </si>
  <si>
    <t>L 1173</t>
  </si>
  <si>
    <t>L 1195</t>
  </si>
  <si>
    <t>L 1196</t>
  </si>
  <si>
    <t>30510</t>
  </si>
  <si>
    <t>914</t>
  </si>
  <si>
    <t>927</t>
  </si>
  <si>
    <t>931</t>
  </si>
  <si>
    <t>M 8635</t>
  </si>
  <si>
    <t>M 8640</t>
  </si>
  <si>
    <t>M 8716</t>
  </si>
  <si>
    <t>M 8724</t>
  </si>
  <si>
    <t>M 8732</t>
  </si>
  <si>
    <t>M 8736</t>
  </si>
  <si>
    <t>M 8746</t>
  </si>
  <si>
    <t>M 8758</t>
  </si>
  <si>
    <t>M 8782</t>
  </si>
  <si>
    <t>M 8795</t>
  </si>
  <si>
    <t>13439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</si>
  <si>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</si>
  <si>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</si>
  <si>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</si>
  <si>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</si>
  <si>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</si>
  <si>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</si>
  <si>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</si>
  <si>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</si>
  <si>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</si>
  <si>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225223</t>
  </si>
  <si>
    <t>226255</t>
  </si>
  <si>
    <t>19249</t>
  </si>
  <si>
    <t>19251</t>
  </si>
  <si>
    <t>19270</t>
  </si>
  <si>
    <t>19374</t>
  </si>
  <si>
    <t>19376</t>
  </si>
  <si>
    <t>19377</t>
  </si>
  <si>
    <t>19440</t>
  </si>
  <si>
    <t>19444</t>
  </si>
  <si>
    <t>19592</t>
  </si>
  <si>
    <t>19564</t>
  </si>
  <si>
    <t>19560</t>
  </si>
  <si>
    <t>19559</t>
  </si>
  <si>
    <t>19556</t>
  </si>
  <si>
    <t>19766</t>
  </si>
  <si>
    <t>19799</t>
  </si>
  <si>
    <t>19986</t>
  </si>
  <si>
    <t>208703</t>
  </si>
  <si>
    <t>208730</t>
  </si>
  <si>
    <t>208825</t>
  </si>
  <si>
    <t>208864</t>
  </si>
  <si>
    <t>208928</t>
  </si>
  <si>
    <t>209012</t>
  </si>
  <si>
    <t>209082</t>
  </si>
  <si>
    <t>EE 7723</t>
  </si>
  <si>
    <t>3131</t>
  </si>
  <si>
    <t>FE 113</t>
  </si>
  <si>
    <t>3004716235744</t>
  </si>
  <si>
    <t>Sobregiro Entidad Financiera</t>
  </si>
  <si>
    <t>Tarjeta Credito Entidad Financiera</t>
  </si>
  <si>
    <t>Credito Entidad Financiera</t>
  </si>
  <si>
    <t>Credito Entidad Financiera USD</t>
  </si>
  <si>
    <t>Leasing Entidad Financiera</t>
  </si>
  <si>
    <t>Carrera 76 N° 33 - 14</t>
  </si>
  <si>
    <t>CRA. 43A # 3 SUR-10</t>
  </si>
  <si>
    <t>CL. 7 #39-215</t>
  </si>
  <si>
    <t>cra. 43a #19-17</t>
  </si>
  <si>
    <t>DG. 55 # 34-67</t>
  </si>
  <si>
    <t>CRA, 43A # 9 SUR- 91</t>
  </si>
  <si>
    <t>001-03-0001021932-5- Leasing</t>
  </si>
  <si>
    <t>Prestamos Otros terceros</t>
  </si>
  <si>
    <t>FLORIDA USA</t>
  </si>
  <si>
    <t xml:space="preserve">Sancion Auto Retención y retencion  por Industria y Comercio </t>
  </si>
  <si>
    <t>SANCION INDUSTRIA Y COMERCIO</t>
  </si>
  <si>
    <t>TRANSPORTE DE CARGA MASIVOS Y OTRA S.A.S</t>
  </si>
  <si>
    <t>Ejecutivo</t>
  </si>
  <si>
    <t>TOTAL CREDITOS DE LA PRIMERA CLASE - LABORALES</t>
  </si>
  <si>
    <t>TOTAL CREDITOS DE LA PRIMERA CLASE FISCALES</t>
  </si>
  <si>
    <t>TOTAL CREDITOS DE LA PRIMERA CLASE PARAFISCALES</t>
  </si>
  <si>
    <t>TOTAL CREDITOS GARANTIZADOS - SEGUNDA CLASE</t>
  </si>
  <si>
    <t>TOTAL CREDITOS DE LA TERCERA CLASE - HIPOTECARIOS</t>
  </si>
  <si>
    <t>TOTAL CREDITOS DE LA CUARTA CLASE PROVEEDORES</t>
  </si>
  <si>
    <t>TOTAL CREDITOS DE LA QUINTA CLASE - QUIROGRAFARIOS</t>
  </si>
  <si>
    <t>TOTAL CREDITOS  DE LA REORGANIZACIÓN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</si>
</sst>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00%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ptos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4" fontId="0" fillId="0" borderId="1" xfId="1" applyNumberFormat="1" applyFont="1" applyFill="1" applyBorder="1"/>
    <xf numFmtId="164" fontId="0" fillId="0" borderId="0" xfId="1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quotePrefix="1" applyBorder="1"/>
    <xf numFmtId="10" fontId="0" fillId="0" borderId="1" xfId="0" applyNumberFormat="1" applyBorder="1"/>
    <xf numFmtId="164" fontId="2" fillId="0" borderId="1" xfId="0" applyNumberFormat="1" applyFont="1" applyBorder="1"/>
    <xf numFmtId="164" fontId="2" fillId="0" borderId="0" xfId="0" applyNumberFormat="1" applyFont="1"/>
    <xf numFmtId="0" fontId="0" fillId="0" borderId="14" xfId="0" applyBorder="1"/>
    <xf numFmtId="0" fontId="0" fillId="0" borderId="3" xfId="0" applyBorder="1"/>
    <xf numFmtId="0" fontId="2" fillId="0" borderId="10" xfId="0" applyFont="1" applyBorder="1"/>
    <xf numFmtId="165" fontId="0" fillId="0" borderId="1" xfId="0" applyNumberFormat="1" applyBorder="1"/>
    <xf numFmtId="9" fontId="0" fillId="0" borderId="1" xfId="0" applyNumberFormat="1" applyBorder="1"/>
    <xf numFmtId="0" fontId="2" fillId="0" borderId="13" xfId="0" applyFont="1" applyBorder="1" applyAlignment="1">
      <alignment horizontal="center"/>
    </xf>
    <xf numFmtId="0" fontId="0" fillId="0" borderId="9" xfId="0" applyBorder="1"/>
    <xf numFmtId="0" fontId="2" fillId="0" borderId="7" xfId="0" applyFont="1" applyBorder="1"/>
    <xf numFmtId="0" fontId="2" fillId="0" borderId="15" xfId="0" applyFont="1" applyBorder="1"/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2" fillId="0" borderId="8" xfId="1" applyNumberFormat="1" applyFont="1" applyFill="1" applyBorder="1"/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16" xfId="0" applyBorder="1"/>
    <xf numFmtId="0" fontId="2" fillId="0" borderId="17" xfId="0" applyFont="1" applyBorder="1"/>
    <xf numFmtId="164" fontId="0" fillId="0" borderId="0" xfId="0" applyNumberFormat="1"/>
    <xf numFmtId="43" fontId="0" fillId="0" borderId="0" xfId="0" applyNumberFormat="1"/>
    <xf numFmtId="0" fontId="9" fillId="0" borderId="0" xfId="2" applyFont="1"/>
    <xf numFmtId="0" fontId="8" fillId="0" borderId="0" xfId="2"/>
    <xf numFmtId="0" fontId="10" fillId="0" borderId="1" xfId="0" applyFont="1" applyBorder="1"/>
    <xf numFmtId="0" fontId="8" fillId="0" borderId="1" xfId="2" applyBorder="1" applyAlignment="1">
      <alignment horizontal="center" vertical="center" wrapText="1"/>
    </xf>
    <xf numFmtId="164" fontId="10" fillId="0" borderId="1" xfId="1" applyNumberFormat="1" applyFont="1" applyFill="1" applyBorder="1"/>
    <xf numFmtId="164" fontId="8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7" fillId="0" borderId="0" xfId="4" applyNumberFormat="1" applyFont="1" applyBorder="1"/>
    <xf numFmtId="164" fontId="10" fillId="0" borderId="0" xfId="1" applyNumberFormat="1" applyFont="1" applyFill="1" applyBorder="1"/>
    <xf numFmtId="3" fontId="0" fillId="0" borderId="0" xfId="0" applyNumberFormat="1"/>
    <xf numFmtId="3" fontId="2" fillId="0" borderId="0" xfId="0" applyNumberFormat="1" applyFont="1"/>
    <xf numFmtId="164" fontId="0" fillId="0" borderId="0" xfId="1" applyNumberFormat="1" applyFont="1" applyBorder="1"/>
    <xf numFmtId="164" fontId="3" fillId="0" borderId="0" xfId="1" applyNumberFormat="1" applyFont="1" applyFill="1" applyBorder="1"/>
    <xf numFmtId="43" fontId="2" fillId="0" borderId="0" xfId="0" applyNumberFormat="1" applyFont="1"/>
    <xf numFmtId="164" fontId="10" fillId="0" borderId="0" xfId="9" applyNumberFormat="1" applyFont="1" applyFill="1" applyBorder="1"/>
    <xf numFmtId="164" fontId="0" fillId="0" borderId="0" xfId="1" applyNumberFormat="1" applyFont="1" applyFill="1" applyBorder="1"/>
    <xf numFmtId="15" fontId="0" fillId="0" borderId="0" xfId="0" applyNumberFormat="1"/>
    <xf numFmtId="0" fontId="2" fillId="0" borderId="6" xfId="0" applyFont="1" applyBorder="1"/>
    <xf numFmtId="15" fontId="2" fillId="0" borderId="7" xfId="0" applyNumberFormat="1" applyFont="1" applyBorder="1"/>
    <xf numFmtId="164" fontId="2" fillId="0" borderId="8" xfId="1" applyNumberFormat="1" applyFont="1" applyBorder="1"/>
    <xf numFmtId="15" fontId="2" fillId="0" borderId="0" xfId="0" applyNumberFormat="1" applyFont="1"/>
    <xf numFmtId="164" fontId="2" fillId="0" borderId="0" xfId="1" applyNumberFormat="1" applyFont="1" applyBorder="1"/>
    <xf numFmtId="0" fontId="2" fillId="2" borderId="6" xfId="0" applyFont="1" applyFill="1" applyBorder="1"/>
    <xf numFmtId="0" fontId="2" fillId="2" borderId="7" xfId="0" applyFont="1" applyFill="1" applyBorder="1"/>
    <xf numFmtId="15" fontId="2" fillId="2" borderId="7" xfId="0" applyNumberFormat="1" applyFont="1" applyFill="1" applyBorder="1"/>
    <xf numFmtId="164" fontId="2" fillId="2" borderId="8" xfId="1" applyNumberFormat="1" applyFont="1" applyFill="1" applyBorder="1"/>
    <xf numFmtId="0" fontId="2" fillId="0" borderId="11" xfId="0" applyFont="1" applyBorder="1"/>
    <xf numFmtId="15" fontId="2" fillId="0" borderId="11" xfId="0" applyNumberFormat="1" applyFont="1" applyBorder="1"/>
    <xf numFmtId="0" fontId="2" fillId="0" borderId="12" xfId="0" applyFont="1" applyBorder="1"/>
    <xf numFmtId="0" fontId="2" fillId="0" borderId="14" xfId="0" applyFont="1" applyBorder="1"/>
    <xf numFmtId="164" fontId="2" fillId="0" borderId="1" xfId="1" applyNumberFormat="1" applyFont="1" applyFill="1" applyBorder="1"/>
    <xf numFmtId="0" fontId="2" fillId="0" borderId="18" xfId="0" applyFont="1" applyBorder="1"/>
    <xf numFmtId="0" fontId="6" fillId="0" borderId="19" xfId="0" applyFont="1" applyBorder="1"/>
    <xf numFmtId="3" fontId="6" fillId="0" borderId="20" xfId="0" applyNumberFormat="1" applyFont="1" applyBorder="1"/>
    <xf numFmtId="0" fontId="6" fillId="0" borderId="19" xfId="0" applyFont="1" applyBorder="1" applyAlignment="1">
      <alignment vertical="center"/>
    </xf>
    <xf numFmtId="164" fontId="10" fillId="0" borderId="20" xfId="1" applyNumberFormat="1" applyFont="1" applyFill="1" applyBorder="1"/>
    <xf numFmtId="164" fontId="8" fillId="0" borderId="20" xfId="1" applyNumberFormat="1" applyFont="1" applyFill="1" applyBorder="1" applyAlignment="1">
      <alignment horizontal="center" vertical="center" wrapText="1"/>
    </xf>
    <xf numFmtId="3" fontId="6" fillId="0" borderId="20" xfId="0" applyNumberFormat="1" applyFont="1" applyBorder="1" applyAlignment="1">
      <alignment vertical="center"/>
    </xf>
    <xf numFmtId="0" fontId="5" fillId="0" borderId="19" xfId="0" applyFont="1" applyBorder="1"/>
    <xf numFmtId="0" fontId="4" fillId="0" borderId="21" xfId="0" applyFont="1" applyBorder="1" applyAlignment="1">
      <alignment vertical="center"/>
    </xf>
    <xf numFmtId="3" fontId="4" fillId="0" borderId="22" xfId="0" applyNumberFormat="1" applyFont="1" applyBorder="1"/>
    <xf numFmtId="0" fontId="0" fillId="0" borderId="18" xfId="0" applyBorder="1"/>
    <xf numFmtId="3" fontId="6" fillId="0" borderId="23" xfId="0" applyNumberFormat="1" applyFont="1" applyBorder="1" applyAlignment="1">
      <alignment vertical="center"/>
    </xf>
    <xf numFmtId="3" fontId="0" fillId="0" borderId="23" xfId="0" applyNumberFormat="1" applyBorder="1"/>
    <xf numFmtId="3" fontId="2" fillId="0" borderId="24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4">
    <cellStyle name="Millares" xfId="1" builtinId="3"/>
    <cellStyle name="Millares [0] 2" xfId="8" xr:uid="{9DA5CF9A-3C4C-494D-9085-08E7A6D8A284}"/>
    <cellStyle name="Millares 2" xfId="7" xr:uid="{13FEB0B2-722B-43A3-8B38-CCD57D21E34C}"/>
    <cellStyle name="Millares 3" xfId="9" xr:uid="{2AAB5EC8-7ECA-42BA-AEE7-88953C83B769}"/>
    <cellStyle name="Millares 4" xfId="11" xr:uid="{3CC746CF-F5D1-4B15-872C-0F168ADDAEEB}"/>
    <cellStyle name="Millares 5" xfId="4" xr:uid="{DD7E3451-5A59-4051-9DC9-CA0254C3C96C}"/>
    <cellStyle name="Millares 6" xfId="12" xr:uid="{39012FEA-2E97-4373-8AC9-34D8E15598F6}"/>
    <cellStyle name="Millares 7" xfId="13" xr:uid="{7E31643D-9149-4B8B-98BA-7897FEE5A2ED}"/>
    <cellStyle name="Normal" xfId="0" builtinId="0"/>
    <cellStyle name="Normal 2" xfId="2" xr:uid="{DA122211-F66A-4544-BB6E-2BD47C18B8A7}"/>
    <cellStyle name="Normal 2 2" xfId="5" xr:uid="{D6A53817-CB43-458F-AC0D-EB44F6CAE7A1}"/>
    <cellStyle name="Normal 3" xfId="6" xr:uid="{B47449A4-F020-487B-A88A-6A774E624167}"/>
    <cellStyle name="Normal 4" xfId="10" xr:uid="{79E15F88-B0B2-4F16-996E-A2D368F78F49}"/>
    <cellStyle name="Normal 5" xfId="3" xr:uid="{D1782494-2B28-4895-8CB5-15A4E4868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287965</xdr:colOff>
      <xdr:row>0</xdr:row>
      <xdr:rowOff>0</xdr:rowOff>
    </xdr:from>
    <xdr:to>
      <xdr:col>7</xdr:col>
      <xdr:colOff>143983</xdr:colOff>
      <xdr:row>5</xdr:row>
      <xdr:rowOff>150529</xdr:rowOff>
    </xdr:to>
    <xdr:pic>
      <xdr:nvPicPr>
        <xdr:cNvPr id="5" name="Imagen 4" descr="Patrón de fondo&#10;&#10;El contenido generado por IA puede ser incorrecto.">
          <a:extLst>
            <a:ext uri="{FF2B5EF4-FFF2-40B4-BE49-F238E27FC236}">
              <a16:creationId xmlns:a16="http://schemas.microsoft.com/office/drawing/2014/main" id="{74154DFD-88FF-1AA1-E92C-AC1737818B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49"/>
        <a:stretch>
          <a:fillRect/>
        </a:stretch>
      </xdr:blipFill>
      <xdr:spPr>
        <a:xfrm>
          <a:off x="11562907" y="0"/>
          <a:ext cx="2281570" cy="1147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search?q=Carrera+76+N%C2%B0+33+-+14&amp;oq=direccion+sede+laureles+bancolombia&amp;gs_lcrp=EgZjaHJvbWUyCQgAEEUYORigATIHCAEQIRigATIHCAIQIRifBTIHCAMQIRifBdIBCTEyNDYyajBqN6gCCLACAfEFkFZV6CraCx3xBZBWVegq2gsd&amp;sourceid=chrome&amp;ie=UTF-8&amp;mstk=AUtExfDKLGY5-NfOQdTUDlvguK5_XhEE7LKyqef8vFtkFA7wYjJlGuo09fUkmPwlD26eFjOfT_TSRFG5bw-aqzaUfDvkNbFPwoGdndHeEIZpJ_bAACPW4Pfui9xBwipDA07ZxoM&amp;csui=3&amp;ved=2ahUKEwj9oZXvo46RAxX_VTABHQnvB0cQgK4QegQIARA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6E72-EA4C-3E42-B9FB-BCDD35A50867}">
  <dimension ref="A7:I1258"/>
  <sheetViews>
    <sheetView showGridLines="0" tabSelected="1" topLeftCell="A428" zoomScale="86" zoomScaleNormal="86" workbookViewId="0">
      <selection activeCell="E443" sqref="E443"/>
    </sheetView>
  </sheetViews>
  <sheetFormatPr baseColWidth="10" defaultColWidth="11.25" defaultRowHeight="15.75" x14ac:dyDescent="0.25"/>
  <cols>
    <col min="1" max="1" width="50.25" bestFit="1" customWidth="1"/>
    <col min="2" max="2" width="14.25" bestFit="1" customWidth="1"/>
    <col min="3" max="3" width="34.125" bestFit="1" customWidth="1"/>
    <col min="4" max="4" width="27.375" bestFit="1" customWidth="1"/>
    <col min="5" max="5" width="21.875" bestFit="1" customWidth="1"/>
    <col min="6" max="6" width="16.75" style="4" bestFit="1" customWidth="1"/>
    <col min="7" max="7" width="15.125" bestFit="1" customWidth="1"/>
    <col min="8" max="8" width="14" bestFit="1" customWidth="1"/>
    <col min="9" max="9" width="14.125" bestFit="1" customWidth="1"/>
  </cols>
  <sheetData>
    <row r="7" spans="1:7" x14ac:dyDescent="0.25">
      <c r="A7" s="81" t="s">
        <v>5</v>
      </c>
      <c r="B7" s="81"/>
      <c r="C7" s="81"/>
      <c r="D7" s="81"/>
      <c r="E7" s="81"/>
      <c r="F7" s="81"/>
      <c r="G7" s="6"/>
    </row>
    <row r="8" spans="1:7" s="6" customFormat="1" x14ac:dyDescent="0.25">
      <c r="A8" s="16"/>
      <c r="B8" s="59"/>
      <c r="C8" s="59"/>
      <c r="D8" s="59" t="s">
        <v>26</v>
      </c>
      <c r="E8" s="60">
        <v>46000</v>
      </c>
      <c r="F8" s="59"/>
      <c r="G8" s="61"/>
    </row>
    <row r="9" spans="1:7" ht="16.5" thickBot="1" x14ac:dyDescent="0.3">
      <c r="E9" s="49"/>
      <c r="F9"/>
    </row>
    <row r="10" spans="1:7" ht="16.5" thickBot="1" x14ac:dyDescent="0.3">
      <c r="B10" s="50" t="s">
        <v>1198</v>
      </c>
      <c r="C10" s="21"/>
      <c r="D10" s="21"/>
      <c r="E10" s="51"/>
      <c r="F10" s="52">
        <v>343287176</v>
      </c>
    </row>
    <row r="11" spans="1:7" ht="16.5" thickBot="1" x14ac:dyDescent="0.3">
      <c r="B11" s="50" t="s">
        <v>1199</v>
      </c>
      <c r="C11" s="21"/>
      <c r="D11" s="21"/>
      <c r="E11" s="51"/>
      <c r="F11" s="52">
        <v>2181893544.4300003</v>
      </c>
    </row>
    <row r="12" spans="1:7" ht="16.5" thickBot="1" x14ac:dyDescent="0.3">
      <c r="B12" s="50" t="s">
        <v>1200</v>
      </c>
      <c r="C12" s="21"/>
      <c r="D12" s="21"/>
      <c r="E12" s="51"/>
      <c r="F12" s="52">
        <v>0</v>
      </c>
    </row>
    <row r="13" spans="1:7" ht="16.5" thickBot="1" x14ac:dyDescent="0.3">
      <c r="B13" s="50" t="s">
        <v>1201</v>
      </c>
      <c r="C13" s="21"/>
      <c r="D13" s="21"/>
      <c r="E13" s="51"/>
      <c r="F13" s="52">
        <v>0</v>
      </c>
    </row>
    <row r="14" spans="1:7" ht="16.5" thickBot="1" x14ac:dyDescent="0.3">
      <c r="B14" s="50" t="s">
        <v>1202</v>
      </c>
      <c r="C14" s="21"/>
      <c r="D14" s="21"/>
      <c r="E14" s="51"/>
      <c r="F14" s="52">
        <v>0</v>
      </c>
    </row>
    <row r="15" spans="1:7" ht="16.5" thickBot="1" x14ac:dyDescent="0.3">
      <c r="B15" s="50" t="s">
        <v>1203</v>
      </c>
      <c r="C15" s="21"/>
      <c r="D15" s="21"/>
      <c r="E15" s="51"/>
      <c r="F15" s="52">
        <v>5254732989.8900032</v>
      </c>
    </row>
    <row r="16" spans="1:7" ht="16.5" thickBot="1" x14ac:dyDescent="0.3">
      <c r="B16" s="50" t="s">
        <v>1204</v>
      </c>
      <c r="C16" s="21"/>
      <c r="D16" s="21"/>
      <c r="E16" s="51"/>
      <c r="F16" s="52">
        <v>6815233006.8400002</v>
      </c>
    </row>
    <row r="17" spans="1:7" ht="16.5" thickBot="1" x14ac:dyDescent="0.3">
      <c r="B17" s="55" t="s">
        <v>1205</v>
      </c>
      <c r="C17" s="56"/>
      <c r="D17" s="56"/>
      <c r="E17" s="57"/>
      <c r="F17" s="58">
        <f>SUM(F10:F16)</f>
        <v>14595146717.160004</v>
      </c>
    </row>
    <row r="18" spans="1:7" ht="16.5" thickBot="1" x14ac:dyDescent="0.3">
      <c r="B18" s="6"/>
      <c r="C18" s="6"/>
      <c r="D18" s="6"/>
      <c r="E18" s="53"/>
      <c r="F18" s="54"/>
    </row>
    <row r="19" spans="1:7" ht="16.5" thickBot="1" x14ac:dyDescent="0.3">
      <c r="B19" s="50" t="s">
        <v>19</v>
      </c>
      <c r="C19" s="21"/>
      <c r="D19" s="21"/>
      <c r="E19" s="51"/>
      <c r="F19" s="52">
        <v>2425737435</v>
      </c>
    </row>
    <row r="20" spans="1:7" ht="16.5" thickBot="1" x14ac:dyDescent="0.3">
      <c r="B20" s="6"/>
      <c r="C20" s="6"/>
      <c r="D20" s="6"/>
      <c r="E20" s="53"/>
      <c r="F20" s="54"/>
    </row>
    <row r="21" spans="1:7" ht="16.5" thickBot="1" x14ac:dyDescent="0.3">
      <c r="B21" s="55" t="s">
        <v>889</v>
      </c>
      <c r="C21" s="56"/>
      <c r="D21" s="56"/>
      <c r="E21" s="57"/>
      <c r="F21" s="58">
        <f>+F17+F19</f>
        <v>17020884152.160004</v>
      </c>
    </row>
    <row r="22" spans="1:7" x14ac:dyDescent="0.25">
      <c r="A22" s="81" t="s">
        <v>6</v>
      </c>
      <c r="B22" s="81"/>
      <c r="C22" s="81"/>
      <c r="D22" s="81"/>
      <c r="E22" s="81"/>
      <c r="F22" s="81"/>
    </row>
    <row r="23" spans="1:7" x14ac:dyDescent="0.25">
      <c r="F23"/>
    </row>
    <row r="24" spans="1:7" x14ac:dyDescent="0.25">
      <c r="A24" s="7" t="s">
        <v>0</v>
      </c>
      <c r="B24" s="7" t="s">
        <v>1</v>
      </c>
      <c r="C24" s="7" t="s">
        <v>170</v>
      </c>
      <c r="D24" s="7" t="s">
        <v>2</v>
      </c>
      <c r="E24" s="7" t="s">
        <v>3</v>
      </c>
      <c r="F24" s="7" t="s">
        <v>4</v>
      </c>
      <c r="G24" s="7" t="s">
        <v>20</v>
      </c>
    </row>
    <row r="25" spans="1:7" x14ac:dyDescent="0.25">
      <c r="A25" s="35" t="s">
        <v>43</v>
      </c>
      <c r="B25" s="35">
        <v>49776938</v>
      </c>
      <c r="C25" s="35" t="s">
        <v>910</v>
      </c>
      <c r="D25" s="35" t="s">
        <v>869</v>
      </c>
      <c r="E25" s="36" t="s">
        <v>42</v>
      </c>
      <c r="F25" s="37">
        <v>1616248</v>
      </c>
      <c r="G25" s="38">
        <v>0</v>
      </c>
    </row>
    <row r="26" spans="1:7" x14ac:dyDescent="0.25">
      <c r="A26" s="35" t="s">
        <v>45</v>
      </c>
      <c r="B26" s="35">
        <v>26202466</v>
      </c>
      <c r="C26" s="35" t="s">
        <v>910</v>
      </c>
      <c r="D26" s="35" t="s">
        <v>869</v>
      </c>
      <c r="E26" s="36" t="s">
        <v>42</v>
      </c>
      <c r="F26" s="37">
        <v>2347098</v>
      </c>
      <c r="G26" s="38">
        <v>0</v>
      </c>
    </row>
    <row r="27" spans="1:7" x14ac:dyDescent="0.25">
      <c r="A27" s="35" t="s">
        <v>47</v>
      </c>
      <c r="B27" s="35">
        <v>66947657</v>
      </c>
      <c r="C27" s="35" t="s">
        <v>910</v>
      </c>
      <c r="D27" s="35" t="s">
        <v>869</v>
      </c>
      <c r="E27" s="36" t="s">
        <v>42</v>
      </c>
      <c r="F27" s="37">
        <v>1534873</v>
      </c>
      <c r="G27" s="38">
        <v>0</v>
      </c>
    </row>
    <row r="28" spans="1:7" x14ac:dyDescent="0.25">
      <c r="A28" s="35" t="s">
        <v>49</v>
      </c>
      <c r="B28" s="35">
        <v>37274863</v>
      </c>
      <c r="C28" s="35" t="s">
        <v>910</v>
      </c>
      <c r="D28" s="35" t="s">
        <v>869</v>
      </c>
      <c r="E28" s="36" t="s">
        <v>42</v>
      </c>
      <c r="F28" s="37">
        <v>1514717</v>
      </c>
      <c r="G28" s="38">
        <v>0</v>
      </c>
    </row>
    <row r="29" spans="1:7" x14ac:dyDescent="0.25">
      <c r="A29" s="35" t="s">
        <v>51</v>
      </c>
      <c r="B29" s="35">
        <v>1027891748</v>
      </c>
      <c r="C29" s="35" t="s">
        <v>910</v>
      </c>
      <c r="D29" s="35" t="s">
        <v>869</v>
      </c>
      <c r="E29" s="36" t="s">
        <v>42</v>
      </c>
      <c r="F29" s="37">
        <v>3819111</v>
      </c>
      <c r="G29" s="38">
        <v>0</v>
      </c>
    </row>
    <row r="30" spans="1:7" x14ac:dyDescent="0.25">
      <c r="A30" s="35" t="s">
        <v>53</v>
      </c>
      <c r="B30" s="35">
        <v>1007633771</v>
      </c>
      <c r="C30" s="35" t="s">
        <v>910</v>
      </c>
      <c r="D30" s="35" t="s">
        <v>869</v>
      </c>
      <c r="E30" s="36" t="s">
        <v>42</v>
      </c>
      <c r="F30" s="37">
        <v>816437</v>
      </c>
      <c r="G30" s="38">
        <v>0</v>
      </c>
    </row>
    <row r="31" spans="1:7" x14ac:dyDescent="0.25">
      <c r="A31" s="35" t="s">
        <v>899</v>
      </c>
      <c r="B31" s="35">
        <v>1045516483</v>
      </c>
      <c r="C31" s="35" t="s">
        <v>910</v>
      </c>
      <c r="D31" s="35" t="s">
        <v>869</v>
      </c>
      <c r="E31" s="36" t="s">
        <v>42</v>
      </c>
      <c r="F31" s="37">
        <v>150141</v>
      </c>
      <c r="G31" s="38">
        <v>0</v>
      </c>
    </row>
    <row r="32" spans="1:7" x14ac:dyDescent="0.25">
      <c r="A32" s="35" t="s">
        <v>900</v>
      </c>
      <c r="B32" s="35">
        <v>1003561909</v>
      </c>
      <c r="C32" s="35" t="s">
        <v>910</v>
      </c>
      <c r="D32" s="35" t="s">
        <v>869</v>
      </c>
      <c r="E32" s="36" t="s">
        <v>42</v>
      </c>
      <c r="F32" s="37">
        <v>341217</v>
      </c>
      <c r="G32" s="38">
        <v>0</v>
      </c>
    </row>
    <row r="33" spans="1:7" x14ac:dyDescent="0.25">
      <c r="A33" s="35" t="s">
        <v>55</v>
      </c>
      <c r="B33" s="35">
        <v>91247040</v>
      </c>
      <c r="C33" s="35" t="s">
        <v>910</v>
      </c>
      <c r="D33" s="35" t="s">
        <v>869</v>
      </c>
      <c r="E33" s="36" t="s">
        <v>42</v>
      </c>
      <c r="F33" s="37">
        <v>2536013</v>
      </c>
      <c r="G33" s="38">
        <v>0</v>
      </c>
    </row>
    <row r="34" spans="1:7" x14ac:dyDescent="0.25">
      <c r="A34" s="35" t="s">
        <v>57</v>
      </c>
      <c r="B34" s="35">
        <v>53134565</v>
      </c>
      <c r="C34" s="35" t="s">
        <v>910</v>
      </c>
      <c r="D34" s="35" t="s">
        <v>869</v>
      </c>
      <c r="E34" s="36" t="s">
        <v>42</v>
      </c>
      <c r="F34" s="37">
        <v>1492451</v>
      </c>
      <c r="G34" s="38">
        <v>0</v>
      </c>
    </row>
    <row r="35" spans="1:7" x14ac:dyDescent="0.25">
      <c r="A35" s="35" t="s">
        <v>59</v>
      </c>
      <c r="B35" s="35">
        <v>1193420231</v>
      </c>
      <c r="C35" s="35" t="s">
        <v>910</v>
      </c>
      <c r="D35" s="35" t="s">
        <v>869</v>
      </c>
      <c r="E35" s="36" t="s">
        <v>42</v>
      </c>
      <c r="F35" s="37">
        <v>702853</v>
      </c>
      <c r="G35" s="38">
        <v>0</v>
      </c>
    </row>
    <row r="36" spans="1:7" x14ac:dyDescent="0.25">
      <c r="A36" s="35" t="s">
        <v>61</v>
      </c>
      <c r="B36" s="35">
        <v>66826870</v>
      </c>
      <c r="C36" s="35" t="s">
        <v>910</v>
      </c>
      <c r="D36" s="35" t="s">
        <v>869</v>
      </c>
      <c r="E36" s="36" t="s">
        <v>42</v>
      </c>
      <c r="F36" s="37">
        <v>2612552</v>
      </c>
      <c r="G36" s="38">
        <v>0</v>
      </c>
    </row>
    <row r="37" spans="1:7" x14ac:dyDescent="0.25">
      <c r="A37" s="35" t="s">
        <v>63</v>
      </c>
      <c r="B37" s="35">
        <v>1045420657</v>
      </c>
      <c r="C37" s="35" t="s">
        <v>910</v>
      </c>
      <c r="D37" s="35" t="s">
        <v>869</v>
      </c>
      <c r="E37" s="36" t="s">
        <v>42</v>
      </c>
      <c r="F37" s="37">
        <v>2722039</v>
      </c>
      <c r="G37" s="38">
        <v>0</v>
      </c>
    </row>
    <row r="38" spans="1:7" x14ac:dyDescent="0.25">
      <c r="A38" s="35" t="s">
        <v>65</v>
      </c>
      <c r="B38" s="35">
        <v>52785616</v>
      </c>
      <c r="C38" s="35" t="s">
        <v>910</v>
      </c>
      <c r="D38" s="35" t="s">
        <v>869</v>
      </c>
      <c r="E38" s="36" t="s">
        <v>42</v>
      </c>
      <c r="F38" s="37">
        <v>1548950</v>
      </c>
      <c r="G38" s="38">
        <v>0</v>
      </c>
    </row>
    <row r="39" spans="1:7" x14ac:dyDescent="0.25">
      <c r="A39" s="35" t="s">
        <v>67</v>
      </c>
      <c r="B39" s="35">
        <v>21833448</v>
      </c>
      <c r="C39" s="35" t="s">
        <v>910</v>
      </c>
      <c r="D39" s="35" t="s">
        <v>869</v>
      </c>
      <c r="E39" s="36" t="s">
        <v>42</v>
      </c>
      <c r="F39" s="37">
        <v>2543448</v>
      </c>
      <c r="G39" s="38">
        <v>0</v>
      </c>
    </row>
    <row r="40" spans="1:7" x14ac:dyDescent="0.25">
      <c r="A40" s="35" t="s">
        <v>69</v>
      </c>
      <c r="B40" s="35">
        <v>29886953</v>
      </c>
      <c r="C40" s="35" t="s">
        <v>910</v>
      </c>
      <c r="D40" s="35" t="s">
        <v>869</v>
      </c>
      <c r="E40" s="36" t="s">
        <v>42</v>
      </c>
      <c r="F40" s="37">
        <v>1522668</v>
      </c>
      <c r="G40" s="38">
        <v>0</v>
      </c>
    </row>
    <row r="41" spans="1:7" x14ac:dyDescent="0.25">
      <c r="A41" s="35" t="s">
        <v>71</v>
      </c>
      <c r="B41" s="35">
        <v>7308966</v>
      </c>
      <c r="C41" s="35" t="s">
        <v>910</v>
      </c>
      <c r="D41" s="35" t="s">
        <v>869</v>
      </c>
      <c r="E41" s="36" t="s">
        <v>42</v>
      </c>
      <c r="F41" s="37">
        <v>7933122</v>
      </c>
      <c r="G41" s="38">
        <v>0</v>
      </c>
    </row>
    <row r="42" spans="1:7" x14ac:dyDescent="0.25">
      <c r="A42" s="35" t="s">
        <v>72</v>
      </c>
      <c r="B42" s="35">
        <v>42781317</v>
      </c>
      <c r="C42" s="35" t="s">
        <v>910</v>
      </c>
      <c r="D42" s="35" t="s">
        <v>869</v>
      </c>
      <c r="E42" s="36" t="s">
        <v>42</v>
      </c>
      <c r="F42" s="37">
        <v>1555086</v>
      </c>
      <c r="G42" s="38">
        <v>0</v>
      </c>
    </row>
    <row r="43" spans="1:7" x14ac:dyDescent="0.25">
      <c r="A43" s="35" t="s">
        <v>74</v>
      </c>
      <c r="B43" s="35">
        <v>71333288</v>
      </c>
      <c r="C43" s="35" t="s">
        <v>910</v>
      </c>
      <c r="D43" s="35" t="s">
        <v>869</v>
      </c>
      <c r="E43" s="36" t="s">
        <v>42</v>
      </c>
      <c r="F43" s="37">
        <v>2523869</v>
      </c>
      <c r="G43" s="38">
        <v>0</v>
      </c>
    </row>
    <row r="44" spans="1:7" x14ac:dyDescent="0.25">
      <c r="A44" s="35" t="s">
        <v>76</v>
      </c>
      <c r="B44" s="35">
        <v>1085318277</v>
      </c>
      <c r="C44" s="35" t="s">
        <v>910</v>
      </c>
      <c r="D44" s="35" t="s">
        <v>869</v>
      </c>
      <c r="E44" s="36" t="s">
        <v>42</v>
      </c>
      <c r="F44" s="37">
        <v>1736206</v>
      </c>
      <c r="G44" s="38">
        <v>0</v>
      </c>
    </row>
    <row r="45" spans="1:7" x14ac:dyDescent="0.25">
      <c r="A45" s="35" t="s">
        <v>78</v>
      </c>
      <c r="B45" s="35">
        <v>1013595052</v>
      </c>
      <c r="C45" s="35" t="s">
        <v>910</v>
      </c>
      <c r="D45" s="35" t="s">
        <v>869</v>
      </c>
      <c r="E45" s="36" t="s">
        <v>42</v>
      </c>
      <c r="F45" s="37">
        <v>2948731</v>
      </c>
      <c r="G45" s="38">
        <v>0</v>
      </c>
    </row>
    <row r="46" spans="1:7" x14ac:dyDescent="0.25">
      <c r="A46" s="35" t="s">
        <v>80</v>
      </c>
      <c r="B46" s="35">
        <v>1005131758</v>
      </c>
      <c r="C46" s="35" t="s">
        <v>910</v>
      </c>
      <c r="D46" s="35" t="s">
        <v>869</v>
      </c>
      <c r="E46" s="36" t="s">
        <v>42</v>
      </c>
      <c r="F46" s="37">
        <v>2015409</v>
      </c>
      <c r="G46" s="38">
        <v>0</v>
      </c>
    </row>
    <row r="47" spans="1:7" x14ac:dyDescent="0.25">
      <c r="A47" s="35" t="s">
        <v>82</v>
      </c>
      <c r="B47" s="35">
        <v>33750260</v>
      </c>
      <c r="C47" s="35" t="s">
        <v>910</v>
      </c>
      <c r="D47" s="35" t="s">
        <v>869</v>
      </c>
      <c r="E47" s="36" t="s">
        <v>42</v>
      </c>
      <c r="F47" s="37">
        <v>1783267</v>
      </c>
      <c r="G47" s="38">
        <v>0</v>
      </c>
    </row>
    <row r="48" spans="1:7" x14ac:dyDescent="0.25">
      <c r="A48" s="35" t="s">
        <v>84</v>
      </c>
      <c r="B48" s="35">
        <v>1036644395</v>
      </c>
      <c r="C48" s="35" t="s">
        <v>910</v>
      </c>
      <c r="D48" s="35" t="s">
        <v>869</v>
      </c>
      <c r="E48" s="36" t="s">
        <v>42</v>
      </c>
      <c r="F48" s="37">
        <v>2012402</v>
      </c>
      <c r="G48" s="38">
        <v>0</v>
      </c>
    </row>
    <row r="49" spans="1:7" x14ac:dyDescent="0.25">
      <c r="A49" s="35" t="s">
        <v>86</v>
      </c>
      <c r="B49" s="35">
        <v>1020466890</v>
      </c>
      <c r="C49" s="35" t="s">
        <v>910</v>
      </c>
      <c r="D49" s="35" t="s">
        <v>869</v>
      </c>
      <c r="E49" s="36" t="s">
        <v>42</v>
      </c>
      <c r="F49" s="37">
        <v>1050912</v>
      </c>
      <c r="G49" s="38">
        <v>0</v>
      </c>
    </row>
    <row r="50" spans="1:7" x14ac:dyDescent="0.25">
      <c r="A50" s="35" t="s">
        <v>88</v>
      </c>
      <c r="B50" s="35">
        <v>43485963</v>
      </c>
      <c r="C50" s="35" t="s">
        <v>910</v>
      </c>
      <c r="D50" s="35" t="s">
        <v>869</v>
      </c>
      <c r="E50" s="36" t="s">
        <v>42</v>
      </c>
      <c r="F50" s="37">
        <v>1738777</v>
      </c>
      <c r="G50" s="38">
        <v>0</v>
      </c>
    </row>
    <row r="51" spans="1:7" x14ac:dyDescent="0.25">
      <c r="A51" s="35" t="s">
        <v>90</v>
      </c>
      <c r="B51" s="35">
        <v>71610821</v>
      </c>
      <c r="C51" s="35" t="s">
        <v>910</v>
      </c>
      <c r="D51" s="35" t="s">
        <v>869</v>
      </c>
      <c r="E51" s="36" t="s">
        <v>42</v>
      </c>
      <c r="F51" s="37">
        <v>2120095</v>
      </c>
      <c r="G51" s="38">
        <v>0</v>
      </c>
    </row>
    <row r="52" spans="1:7" x14ac:dyDescent="0.25">
      <c r="A52" s="35" t="s">
        <v>92</v>
      </c>
      <c r="B52" s="35">
        <v>38287153</v>
      </c>
      <c r="C52" s="35" t="s">
        <v>910</v>
      </c>
      <c r="D52" s="35" t="s">
        <v>869</v>
      </c>
      <c r="E52" s="36" t="s">
        <v>42</v>
      </c>
      <c r="F52" s="37">
        <v>1608883</v>
      </c>
      <c r="G52" s="38">
        <v>0</v>
      </c>
    </row>
    <row r="53" spans="1:7" x14ac:dyDescent="0.25">
      <c r="A53" s="35" t="s">
        <v>30</v>
      </c>
      <c r="B53" s="35">
        <v>52047670</v>
      </c>
      <c r="C53" s="35" t="s">
        <v>910</v>
      </c>
      <c r="D53" s="35" t="s">
        <v>869</v>
      </c>
      <c r="E53" s="36" t="s">
        <v>42</v>
      </c>
      <c r="F53" s="37">
        <v>3060704</v>
      </c>
      <c r="G53" s="38">
        <v>0</v>
      </c>
    </row>
    <row r="54" spans="1:7" x14ac:dyDescent="0.25">
      <c r="A54" s="35" t="s">
        <v>901</v>
      </c>
      <c r="B54" s="35">
        <v>1020468579</v>
      </c>
      <c r="C54" s="35" t="s">
        <v>910</v>
      </c>
      <c r="D54" s="35" t="s">
        <v>869</v>
      </c>
      <c r="E54" s="36" t="s">
        <v>42</v>
      </c>
      <c r="F54" s="37">
        <v>223139</v>
      </c>
      <c r="G54" s="38">
        <v>0</v>
      </c>
    </row>
    <row r="55" spans="1:7" x14ac:dyDescent="0.25">
      <c r="A55" s="35" t="s">
        <v>94</v>
      </c>
      <c r="B55" s="35">
        <v>65632634</v>
      </c>
      <c r="C55" s="35" t="s">
        <v>910</v>
      </c>
      <c r="D55" s="35" t="s">
        <v>869</v>
      </c>
      <c r="E55" s="36" t="s">
        <v>42</v>
      </c>
      <c r="F55" s="37">
        <v>1440188</v>
      </c>
      <c r="G55" s="38">
        <v>0</v>
      </c>
    </row>
    <row r="56" spans="1:7" x14ac:dyDescent="0.25">
      <c r="A56" s="35" t="s">
        <v>96</v>
      </c>
      <c r="B56" s="35">
        <v>1043639899</v>
      </c>
      <c r="C56" s="35" t="s">
        <v>910</v>
      </c>
      <c r="D56" s="35" t="s">
        <v>869</v>
      </c>
      <c r="E56" s="36" t="s">
        <v>42</v>
      </c>
      <c r="F56" s="37">
        <v>1793026</v>
      </c>
      <c r="G56" s="38">
        <v>0</v>
      </c>
    </row>
    <row r="57" spans="1:7" x14ac:dyDescent="0.25">
      <c r="A57" s="35" t="s">
        <v>98</v>
      </c>
      <c r="B57" s="35">
        <v>63299892</v>
      </c>
      <c r="C57" s="35" t="s">
        <v>910</v>
      </c>
      <c r="D57" s="35" t="s">
        <v>869</v>
      </c>
      <c r="E57" s="36" t="s">
        <v>42</v>
      </c>
      <c r="F57" s="37">
        <v>1514717</v>
      </c>
      <c r="G57" s="38">
        <v>0</v>
      </c>
    </row>
    <row r="58" spans="1:7" x14ac:dyDescent="0.25">
      <c r="A58" s="35" t="s">
        <v>100</v>
      </c>
      <c r="B58" s="35">
        <v>98766053</v>
      </c>
      <c r="C58" s="35" t="s">
        <v>910</v>
      </c>
      <c r="D58" s="35" t="s">
        <v>869</v>
      </c>
      <c r="E58" s="36" t="s">
        <v>42</v>
      </c>
      <c r="F58" s="37">
        <v>1736459</v>
      </c>
      <c r="G58" s="38">
        <v>0</v>
      </c>
    </row>
    <row r="59" spans="1:7" x14ac:dyDescent="0.25">
      <c r="A59" s="35" t="s">
        <v>102</v>
      </c>
      <c r="B59" s="35">
        <v>71695086</v>
      </c>
      <c r="C59" s="35" t="s">
        <v>910</v>
      </c>
      <c r="D59" s="35" t="s">
        <v>869</v>
      </c>
      <c r="E59" s="36" t="s">
        <v>42</v>
      </c>
      <c r="F59" s="37">
        <v>2696859</v>
      </c>
      <c r="G59" s="38">
        <v>0</v>
      </c>
    </row>
    <row r="60" spans="1:7" x14ac:dyDescent="0.25">
      <c r="A60" s="35" t="s">
        <v>902</v>
      </c>
      <c r="B60" s="35">
        <v>1073820937</v>
      </c>
      <c r="C60" s="35" t="s">
        <v>910</v>
      </c>
      <c r="D60" s="35" t="s">
        <v>869</v>
      </c>
      <c r="E60" s="36" t="s">
        <v>42</v>
      </c>
      <c r="F60" s="37">
        <v>270476</v>
      </c>
      <c r="G60" s="38">
        <v>0</v>
      </c>
    </row>
    <row r="61" spans="1:7" x14ac:dyDescent="0.25">
      <c r="A61" s="35" t="s">
        <v>31</v>
      </c>
      <c r="B61" s="35">
        <v>1085305975</v>
      </c>
      <c r="C61" s="35" t="s">
        <v>910</v>
      </c>
      <c r="D61" s="35" t="s">
        <v>869</v>
      </c>
      <c r="E61" s="36" t="s">
        <v>42</v>
      </c>
      <c r="F61" s="37">
        <v>1773174</v>
      </c>
      <c r="G61" s="38">
        <v>0</v>
      </c>
    </row>
    <row r="62" spans="1:7" x14ac:dyDescent="0.25">
      <c r="A62" s="35" t="s">
        <v>104</v>
      </c>
      <c r="B62" s="35">
        <v>1025521971</v>
      </c>
      <c r="C62" s="35" t="s">
        <v>910</v>
      </c>
      <c r="D62" s="35" t="s">
        <v>869</v>
      </c>
      <c r="E62" s="36" t="s">
        <v>42</v>
      </c>
      <c r="F62" s="37">
        <v>1564076</v>
      </c>
      <c r="G62" s="38">
        <v>0</v>
      </c>
    </row>
    <row r="63" spans="1:7" x14ac:dyDescent="0.25">
      <c r="A63" s="35" t="s">
        <v>106</v>
      </c>
      <c r="B63" s="35">
        <v>53093940</v>
      </c>
      <c r="C63" s="35" t="s">
        <v>910</v>
      </c>
      <c r="D63" s="35" t="s">
        <v>869</v>
      </c>
      <c r="E63" s="36" t="s">
        <v>42</v>
      </c>
      <c r="F63" s="37">
        <v>1911756</v>
      </c>
      <c r="G63" s="38">
        <v>0</v>
      </c>
    </row>
    <row r="64" spans="1:7" x14ac:dyDescent="0.25">
      <c r="A64" s="35" t="s">
        <v>108</v>
      </c>
      <c r="B64" s="35">
        <v>1017177539</v>
      </c>
      <c r="C64" s="35" t="s">
        <v>910</v>
      </c>
      <c r="D64" s="35" t="s">
        <v>869</v>
      </c>
      <c r="E64" s="36" t="s">
        <v>42</v>
      </c>
      <c r="F64" s="37">
        <v>1724748</v>
      </c>
      <c r="G64" s="38">
        <v>0</v>
      </c>
    </row>
    <row r="65" spans="1:7" x14ac:dyDescent="0.25">
      <c r="A65" s="35" t="s">
        <v>110</v>
      </c>
      <c r="B65" s="35">
        <v>32873443</v>
      </c>
      <c r="C65" s="35" t="s">
        <v>910</v>
      </c>
      <c r="D65" s="35" t="s">
        <v>869</v>
      </c>
      <c r="E65" s="36" t="s">
        <v>42</v>
      </c>
      <c r="F65" s="37">
        <v>1772627</v>
      </c>
      <c r="G65" s="38">
        <v>0</v>
      </c>
    </row>
    <row r="66" spans="1:7" x14ac:dyDescent="0.25">
      <c r="A66" s="35" t="s">
        <v>112</v>
      </c>
      <c r="B66" s="35">
        <v>1036657646</v>
      </c>
      <c r="C66" s="35" t="s">
        <v>910</v>
      </c>
      <c r="D66" s="35" t="s">
        <v>869</v>
      </c>
      <c r="E66" s="36" t="s">
        <v>42</v>
      </c>
      <c r="F66" s="37">
        <v>1557632</v>
      </c>
      <c r="G66" s="38">
        <v>0</v>
      </c>
    </row>
    <row r="67" spans="1:7" x14ac:dyDescent="0.25">
      <c r="A67" s="35" t="s">
        <v>114</v>
      </c>
      <c r="B67" s="35">
        <v>1003401740</v>
      </c>
      <c r="C67" s="35" t="s">
        <v>910</v>
      </c>
      <c r="D67" s="35" t="s">
        <v>869</v>
      </c>
      <c r="E67" s="36" t="s">
        <v>42</v>
      </c>
      <c r="F67" s="37">
        <v>2008500</v>
      </c>
      <c r="G67" s="38">
        <v>0</v>
      </c>
    </row>
    <row r="68" spans="1:7" x14ac:dyDescent="0.25">
      <c r="A68" s="35" t="s">
        <v>116</v>
      </c>
      <c r="B68" s="35">
        <v>71421607</v>
      </c>
      <c r="C68" s="35" t="s">
        <v>910</v>
      </c>
      <c r="D68" s="35" t="s">
        <v>869</v>
      </c>
      <c r="E68" s="36" t="s">
        <v>42</v>
      </c>
      <c r="F68" s="37">
        <v>1682159</v>
      </c>
      <c r="G68" s="38">
        <v>0</v>
      </c>
    </row>
    <row r="69" spans="1:7" x14ac:dyDescent="0.25">
      <c r="A69" s="35" t="s">
        <v>118</v>
      </c>
      <c r="B69" s="35">
        <v>1128440025</v>
      </c>
      <c r="C69" s="35" t="s">
        <v>910</v>
      </c>
      <c r="D69" s="35" t="s">
        <v>869</v>
      </c>
      <c r="E69" s="36" t="s">
        <v>42</v>
      </c>
      <c r="F69" s="37">
        <v>1298709</v>
      </c>
      <c r="G69" s="38">
        <v>0</v>
      </c>
    </row>
    <row r="70" spans="1:7" x14ac:dyDescent="0.25">
      <c r="A70" s="35" t="s">
        <v>120</v>
      </c>
      <c r="B70" s="35">
        <v>32768002</v>
      </c>
      <c r="C70" s="35" t="s">
        <v>910</v>
      </c>
      <c r="D70" s="35" t="s">
        <v>869</v>
      </c>
      <c r="E70" s="36" t="s">
        <v>42</v>
      </c>
      <c r="F70" s="37">
        <v>1529700</v>
      </c>
      <c r="G70" s="38">
        <v>0</v>
      </c>
    </row>
    <row r="71" spans="1:7" x14ac:dyDescent="0.25">
      <c r="A71" s="35" t="s">
        <v>33</v>
      </c>
      <c r="B71" s="35">
        <v>51556215</v>
      </c>
      <c r="C71" s="35" t="s">
        <v>910</v>
      </c>
      <c r="D71" s="35" t="s">
        <v>869</v>
      </c>
      <c r="E71" s="36" t="s">
        <v>42</v>
      </c>
      <c r="F71" s="37">
        <v>1823525</v>
      </c>
      <c r="G71" s="38">
        <v>0</v>
      </c>
    </row>
    <row r="72" spans="1:7" x14ac:dyDescent="0.25">
      <c r="A72" s="35" t="s">
        <v>122</v>
      </c>
      <c r="B72" s="35">
        <v>1032248317</v>
      </c>
      <c r="C72" s="35" t="s">
        <v>910</v>
      </c>
      <c r="D72" s="35" t="s">
        <v>869</v>
      </c>
      <c r="E72" s="36" t="s">
        <v>42</v>
      </c>
      <c r="F72" s="37">
        <v>1503421</v>
      </c>
      <c r="G72" s="38">
        <v>0</v>
      </c>
    </row>
    <row r="73" spans="1:7" x14ac:dyDescent="0.25">
      <c r="A73" s="35" t="s">
        <v>903</v>
      </c>
      <c r="B73" s="35">
        <v>1128271157</v>
      </c>
      <c r="C73" s="35" t="s">
        <v>910</v>
      </c>
      <c r="D73" s="35" t="s">
        <v>869</v>
      </c>
      <c r="E73" s="36" t="s">
        <v>42</v>
      </c>
      <c r="F73" s="37">
        <v>320039</v>
      </c>
      <c r="G73" s="38">
        <v>0</v>
      </c>
    </row>
    <row r="74" spans="1:7" x14ac:dyDescent="0.25">
      <c r="A74" s="35" t="s">
        <v>124</v>
      </c>
      <c r="B74" s="35">
        <v>52846279</v>
      </c>
      <c r="C74" s="35" t="s">
        <v>910</v>
      </c>
      <c r="D74" s="35" t="s">
        <v>869</v>
      </c>
      <c r="E74" s="36" t="s">
        <v>42</v>
      </c>
      <c r="F74" s="37">
        <v>1553228</v>
      </c>
      <c r="G74" s="38">
        <v>0</v>
      </c>
    </row>
    <row r="75" spans="1:7" x14ac:dyDescent="0.25">
      <c r="A75" s="35" t="s">
        <v>126</v>
      </c>
      <c r="B75" s="35">
        <v>43181348</v>
      </c>
      <c r="C75" s="35" t="s">
        <v>910</v>
      </c>
      <c r="D75" s="35" t="s">
        <v>869</v>
      </c>
      <c r="E75" s="36" t="s">
        <v>42</v>
      </c>
      <c r="F75" s="37">
        <v>11457500</v>
      </c>
      <c r="G75" s="38">
        <v>0</v>
      </c>
    </row>
    <row r="76" spans="1:7" x14ac:dyDescent="0.25">
      <c r="A76" s="35" t="s">
        <v>34</v>
      </c>
      <c r="B76" s="35">
        <v>98499923</v>
      </c>
      <c r="C76" s="35" t="s">
        <v>910</v>
      </c>
      <c r="D76" s="35" t="s">
        <v>869</v>
      </c>
      <c r="E76" s="36" t="s">
        <v>42</v>
      </c>
      <c r="F76" s="37">
        <v>3595157</v>
      </c>
      <c r="G76" s="38">
        <v>0</v>
      </c>
    </row>
    <row r="77" spans="1:7" x14ac:dyDescent="0.25">
      <c r="A77" s="35" t="s">
        <v>128</v>
      </c>
      <c r="B77" s="35">
        <v>1016008276</v>
      </c>
      <c r="C77" s="35" t="s">
        <v>910</v>
      </c>
      <c r="D77" s="35" t="s">
        <v>869</v>
      </c>
      <c r="E77" s="36" t="s">
        <v>42</v>
      </c>
      <c r="F77" s="37">
        <v>1517460</v>
      </c>
      <c r="G77" s="38">
        <v>0</v>
      </c>
    </row>
    <row r="78" spans="1:7" x14ac:dyDescent="0.25">
      <c r="A78" s="35" t="s">
        <v>130</v>
      </c>
      <c r="B78" s="35">
        <v>1001440140</v>
      </c>
      <c r="C78" s="35" t="s">
        <v>910</v>
      </c>
      <c r="D78" s="35" t="s">
        <v>869</v>
      </c>
      <c r="E78" s="36" t="s">
        <v>42</v>
      </c>
      <c r="F78" s="37">
        <v>1674752</v>
      </c>
      <c r="G78" s="38">
        <v>0</v>
      </c>
    </row>
    <row r="79" spans="1:7" x14ac:dyDescent="0.25">
      <c r="A79" s="35" t="s">
        <v>132</v>
      </c>
      <c r="B79" s="35">
        <v>43685496</v>
      </c>
      <c r="C79" s="35" t="s">
        <v>910</v>
      </c>
      <c r="D79" s="35" t="s">
        <v>869</v>
      </c>
      <c r="E79" s="36" t="s">
        <v>42</v>
      </c>
      <c r="F79" s="37">
        <v>1710509</v>
      </c>
      <c r="G79" s="38">
        <v>0</v>
      </c>
    </row>
    <row r="80" spans="1:7" x14ac:dyDescent="0.25">
      <c r="A80" s="35" t="s">
        <v>134</v>
      </c>
      <c r="B80" s="35">
        <v>16749115</v>
      </c>
      <c r="C80" s="35" t="s">
        <v>910</v>
      </c>
      <c r="D80" s="35" t="s">
        <v>869</v>
      </c>
      <c r="E80" s="36" t="s">
        <v>42</v>
      </c>
      <c r="F80" s="37">
        <v>3000332</v>
      </c>
      <c r="G80" s="38">
        <v>0</v>
      </c>
    </row>
    <row r="81" spans="1:7" x14ac:dyDescent="0.25">
      <c r="A81" s="35" t="s">
        <v>136</v>
      </c>
      <c r="B81" s="35">
        <v>65795785</v>
      </c>
      <c r="C81" s="35" t="s">
        <v>910</v>
      </c>
      <c r="D81" s="35" t="s">
        <v>869</v>
      </c>
      <c r="E81" s="36" t="s">
        <v>42</v>
      </c>
      <c r="F81" s="37">
        <v>1902250</v>
      </c>
      <c r="G81" s="38">
        <v>0</v>
      </c>
    </row>
    <row r="82" spans="1:7" x14ac:dyDescent="0.25">
      <c r="A82" s="35" t="s">
        <v>138</v>
      </c>
      <c r="B82" s="35">
        <v>1055918235</v>
      </c>
      <c r="C82" s="35" t="s">
        <v>910</v>
      </c>
      <c r="D82" s="35" t="s">
        <v>869</v>
      </c>
      <c r="E82" s="36" t="s">
        <v>42</v>
      </c>
      <c r="F82" s="37">
        <v>2037365</v>
      </c>
      <c r="G82" s="38">
        <v>0</v>
      </c>
    </row>
    <row r="83" spans="1:7" x14ac:dyDescent="0.25">
      <c r="A83" s="35" t="s">
        <v>140</v>
      </c>
      <c r="B83" s="35">
        <v>1128275891</v>
      </c>
      <c r="C83" s="35" t="s">
        <v>910</v>
      </c>
      <c r="D83" s="35" t="s">
        <v>869</v>
      </c>
      <c r="E83" s="36" t="s">
        <v>42</v>
      </c>
      <c r="F83" s="37">
        <v>1415227</v>
      </c>
      <c r="G83" s="38">
        <v>0</v>
      </c>
    </row>
    <row r="84" spans="1:7" x14ac:dyDescent="0.25">
      <c r="A84" s="35" t="s">
        <v>904</v>
      </c>
      <c r="B84" s="35">
        <v>1054560708</v>
      </c>
      <c r="C84" s="35" t="s">
        <v>910</v>
      </c>
      <c r="D84" s="35" t="s">
        <v>869</v>
      </c>
      <c r="E84" s="36" t="s">
        <v>42</v>
      </c>
      <c r="F84" s="37">
        <v>269365</v>
      </c>
      <c r="G84" s="38">
        <v>0</v>
      </c>
    </row>
    <row r="85" spans="1:7" x14ac:dyDescent="0.25">
      <c r="A85" s="35" t="s">
        <v>142</v>
      </c>
      <c r="B85" s="35">
        <v>1000557149</v>
      </c>
      <c r="C85" s="35" t="s">
        <v>910</v>
      </c>
      <c r="D85" s="35" t="s">
        <v>869</v>
      </c>
      <c r="E85" s="36" t="s">
        <v>42</v>
      </c>
      <c r="F85" s="37">
        <v>1637454</v>
      </c>
      <c r="G85" s="38">
        <v>0</v>
      </c>
    </row>
    <row r="86" spans="1:7" x14ac:dyDescent="0.25">
      <c r="A86" s="35" t="s">
        <v>144</v>
      </c>
      <c r="B86" s="35">
        <v>71668592</v>
      </c>
      <c r="C86" s="35" t="s">
        <v>910</v>
      </c>
      <c r="D86" s="35" t="s">
        <v>869</v>
      </c>
      <c r="E86" s="36" t="s">
        <v>42</v>
      </c>
      <c r="F86" s="37">
        <v>1475900</v>
      </c>
      <c r="G86" s="38">
        <v>0</v>
      </c>
    </row>
    <row r="87" spans="1:7" x14ac:dyDescent="0.25">
      <c r="A87" s="35" t="s">
        <v>146</v>
      </c>
      <c r="B87" s="35">
        <v>1033705575</v>
      </c>
      <c r="C87" s="35" t="s">
        <v>910</v>
      </c>
      <c r="D87" s="35" t="s">
        <v>869</v>
      </c>
      <c r="E87" s="36" t="s">
        <v>42</v>
      </c>
      <c r="F87" s="37">
        <v>2276939</v>
      </c>
      <c r="G87" s="38">
        <v>0</v>
      </c>
    </row>
    <row r="88" spans="1:7" x14ac:dyDescent="0.25">
      <c r="A88" s="35" t="s">
        <v>35</v>
      </c>
      <c r="B88" s="35">
        <v>57463408</v>
      </c>
      <c r="C88" s="35" t="s">
        <v>910</v>
      </c>
      <c r="D88" s="35" t="s">
        <v>869</v>
      </c>
      <c r="E88" s="36" t="s">
        <v>42</v>
      </c>
      <c r="F88" s="37">
        <v>1621072</v>
      </c>
      <c r="G88" s="38">
        <v>0</v>
      </c>
    </row>
    <row r="89" spans="1:7" x14ac:dyDescent="0.25">
      <c r="A89" s="35" t="s">
        <v>148</v>
      </c>
      <c r="B89" s="35">
        <v>42890108</v>
      </c>
      <c r="C89" s="35" t="s">
        <v>910</v>
      </c>
      <c r="D89" s="35" t="s">
        <v>869</v>
      </c>
      <c r="E89" s="36" t="s">
        <v>42</v>
      </c>
      <c r="F89" s="37">
        <v>3649800</v>
      </c>
      <c r="G89" s="38">
        <v>0</v>
      </c>
    </row>
    <row r="90" spans="1:7" x14ac:dyDescent="0.25">
      <c r="A90" s="35" t="s">
        <v>150</v>
      </c>
      <c r="B90" s="35">
        <v>1040749596</v>
      </c>
      <c r="C90" s="35" t="s">
        <v>910</v>
      </c>
      <c r="D90" s="35" t="s">
        <v>869</v>
      </c>
      <c r="E90" s="36" t="s">
        <v>42</v>
      </c>
      <c r="F90" s="37">
        <v>1554388</v>
      </c>
      <c r="G90" s="38">
        <v>0</v>
      </c>
    </row>
    <row r="91" spans="1:7" x14ac:dyDescent="0.25">
      <c r="A91" s="35" t="s">
        <v>152</v>
      </c>
      <c r="B91" s="35">
        <v>1100974330</v>
      </c>
      <c r="C91" s="35" t="s">
        <v>910</v>
      </c>
      <c r="D91" s="35" t="s">
        <v>869</v>
      </c>
      <c r="E91" s="36" t="s">
        <v>42</v>
      </c>
      <c r="F91" s="37">
        <v>4124700</v>
      </c>
      <c r="G91" s="38">
        <v>0</v>
      </c>
    </row>
    <row r="92" spans="1:7" x14ac:dyDescent="0.25">
      <c r="A92" s="35" t="s">
        <v>154</v>
      </c>
      <c r="B92" s="35">
        <v>1037659427</v>
      </c>
      <c r="C92" s="35" t="s">
        <v>910</v>
      </c>
      <c r="D92" s="35" t="s">
        <v>869</v>
      </c>
      <c r="E92" s="36" t="s">
        <v>42</v>
      </c>
      <c r="F92" s="37">
        <v>0</v>
      </c>
      <c r="G92" s="38">
        <v>0</v>
      </c>
    </row>
    <row r="93" spans="1:7" x14ac:dyDescent="0.25">
      <c r="A93" s="35" t="s">
        <v>156</v>
      </c>
      <c r="B93" s="35">
        <v>1020450728</v>
      </c>
      <c r="C93" s="35" t="s">
        <v>910</v>
      </c>
      <c r="D93" s="35" t="s">
        <v>869</v>
      </c>
      <c r="E93" s="36" t="s">
        <v>42</v>
      </c>
      <c r="F93" s="37">
        <v>1852202</v>
      </c>
      <c r="G93" s="38">
        <v>0</v>
      </c>
    </row>
    <row r="94" spans="1:7" x14ac:dyDescent="0.25">
      <c r="A94" s="35" t="s">
        <v>158</v>
      </c>
      <c r="B94" s="35">
        <v>1039287498</v>
      </c>
      <c r="C94" s="35" t="s">
        <v>910</v>
      </c>
      <c r="D94" s="35" t="s">
        <v>869</v>
      </c>
      <c r="E94" s="36" t="s">
        <v>42</v>
      </c>
      <c r="F94" s="37">
        <v>1124800</v>
      </c>
      <c r="G94" s="38">
        <v>0</v>
      </c>
    </row>
    <row r="95" spans="1:7" x14ac:dyDescent="0.25">
      <c r="A95" s="35" t="s">
        <v>160</v>
      </c>
      <c r="B95" s="35">
        <v>25179644</v>
      </c>
      <c r="C95" s="35" t="s">
        <v>910</v>
      </c>
      <c r="D95" s="35" t="s">
        <v>869</v>
      </c>
      <c r="E95" s="36" t="s">
        <v>42</v>
      </c>
      <c r="F95" s="37">
        <v>1562467</v>
      </c>
      <c r="G95" s="38">
        <v>0</v>
      </c>
    </row>
    <row r="96" spans="1:7" x14ac:dyDescent="0.25">
      <c r="A96" s="35" t="s">
        <v>162</v>
      </c>
      <c r="B96" s="35">
        <v>98641514</v>
      </c>
      <c r="C96" s="35" t="s">
        <v>910</v>
      </c>
      <c r="D96" s="35" t="s">
        <v>869</v>
      </c>
      <c r="E96" s="36" t="s">
        <v>42</v>
      </c>
      <c r="F96" s="37">
        <v>2308133</v>
      </c>
      <c r="G96" s="38">
        <v>0</v>
      </c>
    </row>
    <row r="97" spans="1:7" x14ac:dyDescent="0.25">
      <c r="A97" s="35" t="s">
        <v>164</v>
      </c>
      <c r="B97" s="35">
        <v>1046952879</v>
      </c>
      <c r="C97" s="35" t="s">
        <v>910</v>
      </c>
      <c r="D97" s="35" t="s">
        <v>869</v>
      </c>
      <c r="E97" s="36" t="s">
        <v>42</v>
      </c>
      <c r="F97" s="37">
        <v>2373274</v>
      </c>
      <c r="G97" s="38">
        <v>0</v>
      </c>
    </row>
    <row r="98" spans="1:7" x14ac:dyDescent="0.25">
      <c r="A98" s="35" t="s">
        <v>166</v>
      </c>
      <c r="B98" s="35">
        <v>1130621082</v>
      </c>
      <c r="C98" s="35" t="s">
        <v>910</v>
      </c>
      <c r="D98" s="35" t="s">
        <v>869</v>
      </c>
      <c r="E98" s="36" t="s">
        <v>42</v>
      </c>
      <c r="F98" s="37">
        <v>1527443</v>
      </c>
      <c r="G98" s="38">
        <v>0</v>
      </c>
    </row>
    <row r="99" spans="1:7" x14ac:dyDescent="0.25">
      <c r="A99" s="35" t="s">
        <v>167</v>
      </c>
      <c r="B99" s="35">
        <v>1001469351</v>
      </c>
      <c r="C99" s="35" t="s">
        <v>910</v>
      </c>
      <c r="D99" s="35" t="s">
        <v>869</v>
      </c>
      <c r="E99" s="36" t="s">
        <v>42</v>
      </c>
      <c r="F99" s="37">
        <v>2778623</v>
      </c>
      <c r="G99" s="38">
        <v>0</v>
      </c>
    </row>
    <row r="100" spans="1:7" x14ac:dyDescent="0.25">
      <c r="A100" s="35" t="s">
        <v>43</v>
      </c>
      <c r="B100" s="35" t="s">
        <v>44</v>
      </c>
      <c r="C100" s="35" t="s">
        <v>911</v>
      </c>
      <c r="D100" s="35" t="s">
        <v>869</v>
      </c>
      <c r="E100" s="36" t="s">
        <v>42</v>
      </c>
      <c r="F100" s="37">
        <v>153992</v>
      </c>
      <c r="G100" s="38">
        <v>0</v>
      </c>
    </row>
    <row r="101" spans="1:7" x14ac:dyDescent="0.25">
      <c r="A101" s="35" t="s">
        <v>45</v>
      </c>
      <c r="B101" s="35" t="s">
        <v>46</v>
      </c>
      <c r="C101" s="35" t="s">
        <v>911</v>
      </c>
      <c r="D101" s="35" t="s">
        <v>869</v>
      </c>
      <c r="E101" s="36" t="s">
        <v>42</v>
      </c>
      <c r="F101" s="37">
        <v>223661</v>
      </c>
      <c r="G101" s="38">
        <v>0</v>
      </c>
    </row>
    <row r="102" spans="1:7" x14ac:dyDescent="0.25">
      <c r="A102" s="35" t="s">
        <v>47</v>
      </c>
      <c r="B102" s="35" t="s">
        <v>48</v>
      </c>
      <c r="C102" s="35" t="s">
        <v>911</v>
      </c>
      <c r="D102" s="35" t="s">
        <v>869</v>
      </c>
      <c r="E102" s="36" t="s">
        <v>42</v>
      </c>
      <c r="F102" s="37">
        <v>146843</v>
      </c>
      <c r="G102" s="38">
        <v>0</v>
      </c>
    </row>
    <row r="103" spans="1:7" x14ac:dyDescent="0.25">
      <c r="A103" s="35" t="s">
        <v>49</v>
      </c>
      <c r="B103" s="35" t="s">
        <v>50</v>
      </c>
      <c r="C103" s="35" t="s">
        <v>911</v>
      </c>
      <c r="D103" s="35" t="s">
        <v>869</v>
      </c>
      <c r="E103" s="36" t="s">
        <v>42</v>
      </c>
      <c r="F103" s="37">
        <v>144854</v>
      </c>
      <c r="G103" s="38">
        <v>0</v>
      </c>
    </row>
    <row r="104" spans="1:7" x14ac:dyDescent="0.25">
      <c r="A104" s="35" t="s">
        <v>51</v>
      </c>
      <c r="B104" s="35" t="s">
        <v>52</v>
      </c>
      <c r="C104" s="35" t="s">
        <v>911</v>
      </c>
      <c r="D104" s="35" t="s">
        <v>869</v>
      </c>
      <c r="E104" s="36" t="s">
        <v>42</v>
      </c>
      <c r="F104" s="37">
        <v>314005</v>
      </c>
      <c r="G104" s="38">
        <v>0</v>
      </c>
    </row>
    <row r="105" spans="1:7" x14ac:dyDescent="0.25">
      <c r="A105" s="35" t="s">
        <v>53</v>
      </c>
      <c r="B105" s="35" t="s">
        <v>54</v>
      </c>
      <c r="C105" s="35" t="s">
        <v>911</v>
      </c>
      <c r="D105" s="35" t="s">
        <v>869</v>
      </c>
      <c r="E105" s="36" t="s">
        <v>42</v>
      </c>
      <c r="F105" s="37">
        <v>58320</v>
      </c>
      <c r="G105" s="38">
        <v>0</v>
      </c>
    </row>
    <row r="106" spans="1:7" x14ac:dyDescent="0.25">
      <c r="A106" s="35" t="s">
        <v>899</v>
      </c>
      <c r="B106" s="35" t="s">
        <v>905</v>
      </c>
      <c r="C106" s="35" t="s">
        <v>911</v>
      </c>
      <c r="D106" s="35" t="s">
        <v>869</v>
      </c>
      <c r="E106" s="36" t="s">
        <v>42</v>
      </c>
      <c r="F106" s="37">
        <v>18025</v>
      </c>
      <c r="G106" s="38">
        <v>0</v>
      </c>
    </row>
    <row r="107" spans="1:7" x14ac:dyDescent="0.25">
      <c r="A107" s="35" t="s">
        <v>900</v>
      </c>
      <c r="B107" s="35" t="s">
        <v>906</v>
      </c>
      <c r="C107" s="35" t="s">
        <v>911</v>
      </c>
      <c r="D107" s="35" t="s">
        <v>869</v>
      </c>
      <c r="E107" s="36" t="s">
        <v>42</v>
      </c>
      <c r="F107" s="37">
        <v>40963</v>
      </c>
      <c r="G107" s="38">
        <v>0</v>
      </c>
    </row>
    <row r="108" spans="1:7" x14ac:dyDescent="0.25">
      <c r="A108" s="35" t="s">
        <v>55</v>
      </c>
      <c r="B108" s="35" t="s">
        <v>56</v>
      </c>
      <c r="C108" s="35" t="s">
        <v>911</v>
      </c>
      <c r="D108" s="35" t="s">
        <v>869</v>
      </c>
      <c r="E108" s="36" t="s">
        <v>42</v>
      </c>
      <c r="F108" s="37">
        <v>240307</v>
      </c>
      <c r="G108" s="38">
        <v>0</v>
      </c>
    </row>
    <row r="109" spans="1:7" x14ac:dyDescent="0.25">
      <c r="A109" s="35" t="s">
        <v>57</v>
      </c>
      <c r="B109" s="35" t="s">
        <v>58</v>
      </c>
      <c r="C109" s="35" t="s">
        <v>911</v>
      </c>
      <c r="D109" s="35" t="s">
        <v>869</v>
      </c>
      <c r="E109" s="36" t="s">
        <v>42</v>
      </c>
      <c r="F109" s="37">
        <v>142850</v>
      </c>
      <c r="G109" s="38">
        <v>0</v>
      </c>
    </row>
    <row r="110" spans="1:7" x14ac:dyDescent="0.25">
      <c r="A110" s="35" t="s">
        <v>59</v>
      </c>
      <c r="B110" s="35" t="s">
        <v>60</v>
      </c>
      <c r="C110" s="35" t="s">
        <v>911</v>
      </c>
      <c r="D110" s="35" t="s">
        <v>869</v>
      </c>
      <c r="E110" s="36" t="s">
        <v>42</v>
      </c>
      <c r="F110" s="37">
        <v>46259</v>
      </c>
      <c r="G110" s="38">
        <v>0</v>
      </c>
    </row>
    <row r="111" spans="1:7" x14ac:dyDescent="0.25">
      <c r="A111" s="35" t="s">
        <v>61</v>
      </c>
      <c r="B111" s="35" t="s">
        <v>62</v>
      </c>
      <c r="C111" s="35" t="s">
        <v>911</v>
      </c>
      <c r="D111" s="35" t="s">
        <v>869</v>
      </c>
      <c r="E111" s="36" t="s">
        <v>42</v>
      </c>
      <c r="F111" s="37">
        <v>250864</v>
      </c>
      <c r="G111" s="38">
        <v>0</v>
      </c>
    </row>
    <row r="112" spans="1:7" x14ac:dyDescent="0.25">
      <c r="A112" s="35" t="s">
        <v>63</v>
      </c>
      <c r="B112" s="35" t="s">
        <v>64</v>
      </c>
      <c r="C112" s="35" t="s">
        <v>911</v>
      </c>
      <c r="D112" s="35" t="s">
        <v>869</v>
      </c>
      <c r="E112" s="36" t="s">
        <v>42</v>
      </c>
      <c r="F112" s="37">
        <v>260493</v>
      </c>
      <c r="G112" s="38">
        <v>0</v>
      </c>
    </row>
    <row r="113" spans="1:7" x14ac:dyDescent="0.25">
      <c r="A113" s="35" t="s">
        <v>65</v>
      </c>
      <c r="B113" s="35" t="s">
        <v>66</v>
      </c>
      <c r="C113" s="35" t="s">
        <v>911</v>
      </c>
      <c r="D113" s="35" t="s">
        <v>869</v>
      </c>
      <c r="E113" s="36" t="s">
        <v>42</v>
      </c>
      <c r="F113" s="37">
        <v>147935</v>
      </c>
      <c r="G113" s="38">
        <v>0</v>
      </c>
    </row>
    <row r="114" spans="1:7" x14ac:dyDescent="0.25">
      <c r="A114" s="35" t="s">
        <v>67</v>
      </c>
      <c r="B114" s="35" t="s">
        <v>68</v>
      </c>
      <c r="C114" s="35" t="s">
        <v>911</v>
      </c>
      <c r="D114" s="35" t="s">
        <v>869</v>
      </c>
      <c r="E114" s="36" t="s">
        <v>42</v>
      </c>
      <c r="F114" s="37">
        <v>239968</v>
      </c>
      <c r="G114" s="38">
        <v>0</v>
      </c>
    </row>
    <row r="115" spans="1:7" x14ac:dyDescent="0.25">
      <c r="A115" s="35" t="s">
        <v>69</v>
      </c>
      <c r="B115" s="35" t="s">
        <v>70</v>
      </c>
      <c r="C115" s="35" t="s">
        <v>911</v>
      </c>
      <c r="D115" s="35" t="s">
        <v>869</v>
      </c>
      <c r="E115" s="36" t="s">
        <v>42</v>
      </c>
      <c r="F115" s="37">
        <v>145670</v>
      </c>
      <c r="G115" s="38">
        <v>0</v>
      </c>
    </row>
    <row r="116" spans="1:7" x14ac:dyDescent="0.25">
      <c r="A116" s="35" t="s">
        <v>71</v>
      </c>
      <c r="B116" s="35">
        <v>7308966</v>
      </c>
      <c r="C116" s="35" t="s">
        <v>911</v>
      </c>
      <c r="D116" s="35" t="s">
        <v>869</v>
      </c>
      <c r="E116" s="36" t="s">
        <v>42</v>
      </c>
      <c r="F116" s="37">
        <v>752928</v>
      </c>
      <c r="G116" s="38">
        <v>0</v>
      </c>
    </row>
    <row r="117" spans="1:7" x14ac:dyDescent="0.25">
      <c r="A117" s="35" t="s">
        <v>72</v>
      </c>
      <c r="B117" s="35" t="s">
        <v>73</v>
      </c>
      <c r="C117" s="35" t="s">
        <v>911</v>
      </c>
      <c r="D117" s="35" t="s">
        <v>869</v>
      </c>
      <c r="E117" s="36" t="s">
        <v>42</v>
      </c>
      <c r="F117" s="37">
        <v>148487</v>
      </c>
      <c r="G117" s="38">
        <v>0</v>
      </c>
    </row>
    <row r="118" spans="1:7" x14ac:dyDescent="0.25">
      <c r="A118" s="35" t="s">
        <v>74</v>
      </c>
      <c r="B118" s="35" t="s">
        <v>75</v>
      </c>
      <c r="C118" s="35" t="s">
        <v>911</v>
      </c>
      <c r="D118" s="35" t="s">
        <v>869</v>
      </c>
      <c r="E118" s="36" t="s">
        <v>42</v>
      </c>
      <c r="F118" s="37">
        <v>241006</v>
      </c>
      <c r="G118" s="38">
        <v>0</v>
      </c>
    </row>
    <row r="119" spans="1:7" x14ac:dyDescent="0.25">
      <c r="A119" s="35" t="s">
        <v>76</v>
      </c>
      <c r="B119" s="35" t="s">
        <v>77</v>
      </c>
      <c r="C119" s="35" t="s">
        <v>911</v>
      </c>
      <c r="D119" s="35" t="s">
        <v>869</v>
      </c>
      <c r="E119" s="36" t="s">
        <v>42</v>
      </c>
      <c r="F119" s="37">
        <v>167629</v>
      </c>
      <c r="G119" s="38">
        <v>0</v>
      </c>
    </row>
    <row r="120" spans="1:7" x14ac:dyDescent="0.25">
      <c r="A120" s="35" t="s">
        <v>78</v>
      </c>
      <c r="B120" s="35" t="s">
        <v>79</v>
      </c>
      <c r="C120" s="35" t="s">
        <v>911</v>
      </c>
      <c r="D120" s="35" t="s">
        <v>869</v>
      </c>
      <c r="E120" s="36" t="s">
        <v>42</v>
      </c>
      <c r="F120" s="37">
        <v>207782</v>
      </c>
      <c r="G120" s="38">
        <v>0</v>
      </c>
    </row>
    <row r="121" spans="1:7" x14ac:dyDescent="0.25">
      <c r="A121" s="35" t="s">
        <v>80</v>
      </c>
      <c r="B121" s="35" t="s">
        <v>81</v>
      </c>
      <c r="C121" s="35" t="s">
        <v>911</v>
      </c>
      <c r="D121" s="35" t="s">
        <v>869</v>
      </c>
      <c r="E121" s="36" t="s">
        <v>42</v>
      </c>
      <c r="F121" s="37">
        <v>192367</v>
      </c>
      <c r="G121" s="38">
        <v>0</v>
      </c>
    </row>
    <row r="122" spans="1:7" x14ac:dyDescent="0.25">
      <c r="A122" s="35" t="s">
        <v>82</v>
      </c>
      <c r="B122" s="35" t="s">
        <v>83</v>
      </c>
      <c r="C122" s="35" t="s">
        <v>911</v>
      </c>
      <c r="D122" s="35" t="s">
        <v>869</v>
      </c>
      <c r="E122" s="36" t="s">
        <v>42</v>
      </c>
      <c r="F122" s="37">
        <v>170493</v>
      </c>
      <c r="G122" s="38">
        <v>0</v>
      </c>
    </row>
    <row r="123" spans="1:7" x14ac:dyDescent="0.25">
      <c r="A123" s="35" t="s">
        <v>84</v>
      </c>
      <c r="B123" s="35" t="s">
        <v>85</v>
      </c>
      <c r="C123" s="35" t="s">
        <v>911</v>
      </c>
      <c r="D123" s="35" t="s">
        <v>869</v>
      </c>
      <c r="E123" s="36" t="s">
        <v>42</v>
      </c>
      <c r="F123" s="37">
        <v>192129</v>
      </c>
      <c r="G123" s="38">
        <v>0</v>
      </c>
    </row>
    <row r="124" spans="1:7" x14ac:dyDescent="0.25">
      <c r="A124" s="35" t="s">
        <v>86</v>
      </c>
      <c r="B124" s="35" t="s">
        <v>87</v>
      </c>
      <c r="C124" s="35" t="s">
        <v>911</v>
      </c>
      <c r="D124" s="35" t="s">
        <v>869</v>
      </c>
      <c r="E124" s="36" t="s">
        <v>42</v>
      </c>
      <c r="F124" s="37">
        <v>83678</v>
      </c>
      <c r="G124" s="38">
        <v>0</v>
      </c>
    </row>
    <row r="125" spans="1:7" x14ac:dyDescent="0.25">
      <c r="A125" s="35" t="s">
        <v>88</v>
      </c>
      <c r="B125" s="35" t="s">
        <v>89</v>
      </c>
      <c r="C125" s="35" t="s">
        <v>911</v>
      </c>
      <c r="D125" s="35" t="s">
        <v>869</v>
      </c>
      <c r="E125" s="36" t="s">
        <v>42</v>
      </c>
      <c r="F125" s="37">
        <v>165265</v>
      </c>
      <c r="G125" s="38">
        <v>0</v>
      </c>
    </row>
    <row r="126" spans="1:7" x14ac:dyDescent="0.25">
      <c r="A126" s="35" t="s">
        <v>90</v>
      </c>
      <c r="B126" s="35" t="s">
        <v>91</v>
      </c>
      <c r="C126" s="35" t="s">
        <v>911</v>
      </c>
      <c r="D126" s="35" t="s">
        <v>869</v>
      </c>
      <c r="E126" s="36" t="s">
        <v>42</v>
      </c>
      <c r="F126" s="37">
        <v>202469</v>
      </c>
      <c r="G126" s="38">
        <v>0</v>
      </c>
    </row>
    <row r="127" spans="1:7" x14ac:dyDescent="0.25">
      <c r="A127" s="35" t="s">
        <v>92</v>
      </c>
      <c r="B127" s="35" t="s">
        <v>93</v>
      </c>
      <c r="C127" s="35" t="s">
        <v>911</v>
      </c>
      <c r="D127" s="35" t="s">
        <v>869</v>
      </c>
      <c r="E127" s="36" t="s">
        <v>42</v>
      </c>
      <c r="F127" s="37">
        <v>153295</v>
      </c>
      <c r="G127" s="38">
        <v>0</v>
      </c>
    </row>
    <row r="128" spans="1:7" x14ac:dyDescent="0.25">
      <c r="A128" s="35" t="s">
        <v>30</v>
      </c>
      <c r="B128" s="35" t="s">
        <v>36</v>
      </c>
      <c r="C128" s="35" t="s">
        <v>911</v>
      </c>
      <c r="D128" s="35" t="s">
        <v>869</v>
      </c>
      <c r="E128" s="36" t="s">
        <v>42</v>
      </c>
      <c r="F128" s="37">
        <v>290670</v>
      </c>
      <c r="G128" s="38">
        <v>0</v>
      </c>
    </row>
    <row r="129" spans="1:7" x14ac:dyDescent="0.25">
      <c r="A129" s="35" t="s">
        <v>901</v>
      </c>
      <c r="B129" s="35" t="s">
        <v>907</v>
      </c>
      <c r="C129" s="35" t="s">
        <v>911</v>
      </c>
      <c r="D129" s="35" t="s">
        <v>869</v>
      </c>
      <c r="E129" s="36" t="s">
        <v>42</v>
      </c>
      <c r="F129" s="37">
        <v>26787</v>
      </c>
      <c r="G129" s="38">
        <v>0</v>
      </c>
    </row>
    <row r="130" spans="1:7" x14ac:dyDescent="0.25">
      <c r="A130" s="35" t="s">
        <v>94</v>
      </c>
      <c r="B130" s="35" t="s">
        <v>95</v>
      </c>
      <c r="C130" s="35" t="s">
        <v>911</v>
      </c>
      <c r="D130" s="35" t="s">
        <v>869</v>
      </c>
      <c r="E130" s="36" t="s">
        <v>42</v>
      </c>
      <c r="F130" s="37">
        <v>138028</v>
      </c>
      <c r="G130" s="38">
        <v>0</v>
      </c>
    </row>
    <row r="131" spans="1:7" x14ac:dyDescent="0.25">
      <c r="A131" s="35" t="s">
        <v>96</v>
      </c>
      <c r="B131" s="35" t="s">
        <v>97</v>
      </c>
      <c r="C131" s="35" t="s">
        <v>911</v>
      </c>
      <c r="D131" s="35" t="s">
        <v>869</v>
      </c>
      <c r="E131" s="36" t="s">
        <v>42</v>
      </c>
      <c r="F131" s="37">
        <v>170453</v>
      </c>
      <c r="G131" s="38">
        <v>0</v>
      </c>
    </row>
    <row r="132" spans="1:7" x14ac:dyDescent="0.25">
      <c r="A132" s="35" t="s">
        <v>98</v>
      </c>
      <c r="B132" s="35" t="s">
        <v>99</v>
      </c>
      <c r="C132" s="35" t="s">
        <v>911</v>
      </c>
      <c r="D132" s="35" t="s">
        <v>869</v>
      </c>
      <c r="E132" s="36" t="s">
        <v>42</v>
      </c>
      <c r="F132" s="37">
        <v>144854</v>
      </c>
      <c r="G132" s="38">
        <v>0</v>
      </c>
    </row>
    <row r="133" spans="1:7" x14ac:dyDescent="0.25">
      <c r="A133" s="35" t="s">
        <v>100</v>
      </c>
      <c r="B133" s="35" t="s">
        <v>101</v>
      </c>
      <c r="C133" s="35" t="s">
        <v>911</v>
      </c>
      <c r="D133" s="35" t="s">
        <v>869</v>
      </c>
      <c r="E133" s="36" t="s">
        <v>42</v>
      </c>
      <c r="F133" s="37">
        <v>164732</v>
      </c>
      <c r="G133" s="38">
        <v>0</v>
      </c>
    </row>
    <row r="134" spans="1:7" x14ac:dyDescent="0.25">
      <c r="A134" s="35" t="s">
        <v>102</v>
      </c>
      <c r="B134" s="35" t="s">
        <v>103</v>
      </c>
      <c r="C134" s="35" t="s">
        <v>911</v>
      </c>
      <c r="D134" s="35" t="s">
        <v>869</v>
      </c>
      <c r="E134" s="36" t="s">
        <v>42</v>
      </c>
      <c r="F134" s="37">
        <v>257735</v>
      </c>
      <c r="G134" s="38">
        <v>0</v>
      </c>
    </row>
    <row r="135" spans="1:7" x14ac:dyDescent="0.25">
      <c r="A135" s="35" t="s">
        <v>902</v>
      </c>
      <c r="B135" s="35" t="s">
        <v>908</v>
      </c>
      <c r="C135" s="35" t="s">
        <v>911</v>
      </c>
      <c r="D135" s="35" t="s">
        <v>869</v>
      </c>
      <c r="E135" s="36" t="s">
        <v>42</v>
      </c>
      <c r="F135" s="37">
        <v>32472</v>
      </c>
      <c r="G135" s="38">
        <v>0</v>
      </c>
    </row>
    <row r="136" spans="1:7" x14ac:dyDescent="0.25">
      <c r="A136" s="35" t="s">
        <v>31</v>
      </c>
      <c r="B136" s="35" t="s">
        <v>37</v>
      </c>
      <c r="C136" s="35" t="s">
        <v>911</v>
      </c>
      <c r="D136" s="35" t="s">
        <v>869</v>
      </c>
      <c r="E136" s="36" t="s">
        <v>42</v>
      </c>
      <c r="F136" s="37">
        <v>169842</v>
      </c>
      <c r="G136" s="38">
        <v>0</v>
      </c>
    </row>
    <row r="137" spans="1:7" x14ac:dyDescent="0.25">
      <c r="A137" s="35" t="s">
        <v>104</v>
      </c>
      <c r="B137" s="35" t="s">
        <v>105</v>
      </c>
      <c r="C137" s="35" t="s">
        <v>911</v>
      </c>
      <c r="D137" s="35" t="s">
        <v>869</v>
      </c>
      <c r="E137" s="36" t="s">
        <v>42</v>
      </c>
      <c r="F137" s="37">
        <v>149296</v>
      </c>
      <c r="G137" s="38">
        <v>0</v>
      </c>
    </row>
    <row r="138" spans="1:7" x14ac:dyDescent="0.25">
      <c r="A138" s="35" t="s">
        <v>106</v>
      </c>
      <c r="B138" s="35" t="s">
        <v>107</v>
      </c>
      <c r="C138" s="35" t="s">
        <v>911</v>
      </c>
      <c r="D138" s="35" t="s">
        <v>869</v>
      </c>
      <c r="E138" s="36" t="s">
        <v>42</v>
      </c>
      <c r="F138" s="37">
        <v>182941</v>
      </c>
      <c r="G138" s="38">
        <v>0</v>
      </c>
    </row>
    <row r="139" spans="1:7" x14ac:dyDescent="0.25">
      <c r="A139" s="35" t="s">
        <v>108</v>
      </c>
      <c r="B139" s="35" t="s">
        <v>109</v>
      </c>
      <c r="C139" s="35" t="s">
        <v>911</v>
      </c>
      <c r="D139" s="35" t="s">
        <v>869</v>
      </c>
      <c r="E139" s="36" t="s">
        <v>42</v>
      </c>
      <c r="F139" s="37">
        <v>164392</v>
      </c>
      <c r="G139" s="38">
        <v>0</v>
      </c>
    </row>
    <row r="140" spans="1:7" x14ac:dyDescent="0.25">
      <c r="A140" s="35" t="s">
        <v>110</v>
      </c>
      <c r="B140" s="35" t="s">
        <v>111</v>
      </c>
      <c r="C140" s="35" t="s">
        <v>911</v>
      </c>
      <c r="D140" s="35" t="s">
        <v>869</v>
      </c>
      <c r="E140" s="36" t="s">
        <v>42</v>
      </c>
      <c r="F140" s="37">
        <v>169117</v>
      </c>
      <c r="G140" s="38">
        <v>0</v>
      </c>
    </row>
    <row r="141" spans="1:7" x14ac:dyDescent="0.25">
      <c r="A141" s="35" t="s">
        <v>112</v>
      </c>
      <c r="B141" s="35" t="s">
        <v>113</v>
      </c>
      <c r="C141" s="35" t="s">
        <v>911</v>
      </c>
      <c r="D141" s="35" t="s">
        <v>869</v>
      </c>
      <c r="E141" s="36" t="s">
        <v>42</v>
      </c>
      <c r="F141" s="37">
        <v>129202</v>
      </c>
      <c r="G141" s="38">
        <v>0</v>
      </c>
    </row>
    <row r="142" spans="1:7" x14ac:dyDescent="0.25">
      <c r="A142" s="35" t="s">
        <v>114</v>
      </c>
      <c r="B142" s="35" t="s">
        <v>115</v>
      </c>
      <c r="C142" s="35" t="s">
        <v>911</v>
      </c>
      <c r="D142" s="35" t="s">
        <v>869</v>
      </c>
      <c r="E142" s="36" t="s">
        <v>42</v>
      </c>
      <c r="F142" s="37">
        <v>191778</v>
      </c>
      <c r="G142" s="38">
        <v>0</v>
      </c>
    </row>
    <row r="143" spans="1:7" x14ac:dyDescent="0.25">
      <c r="A143" s="35" t="s">
        <v>116</v>
      </c>
      <c r="B143" s="35" t="s">
        <v>117</v>
      </c>
      <c r="C143" s="35" t="s">
        <v>911</v>
      </c>
      <c r="D143" s="35" t="s">
        <v>869</v>
      </c>
      <c r="E143" s="36" t="s">
        <v>42</v>
      </c>
      <c r="F143" s="37">
        <v>160514</v>
      </c>
      <c r="G143" s="38">
        <v>0</v>
      </c>
    </row>
    <row r="144" spans="1:7" x14ac:dyDescent="0.25">
      <c r="A144" s="35" t="s">
        <v>118</v>
      </c>
      <c r="B144" s="35" t="s">
        <v>119</v>
      </c>
      <c r="C144" s="35" t="s">
        <v>911</v>
      </c>
      <c r="D144" s="35" t="s">
        <v>869</v>
      </c>
      <c r="E144" s="36" t="s">
        <v>42</v>
      </c>
      <c r="F144" s="37">
        <v>97217</v>
      </c>
      <c r="G144" s="38">
        <v>0</v>
      </c>
    </row>
    <row r="145" spans="1:7" x14ac:dyDescent="0.25">
      <c r="A145" s="35" t="s">
        <v>120</v>
      </c>
      <c r="B145" s="35" t="s">
        <v>121</v>
      </c>
      <c r="C145" s="35" t="s">
        <v>911</v>
      </c>
      <c r="D145" s="35" t="s">
        <v>869</v>
      </c>
      <c r="E145" s="36" t="s">
        <v>42</v>
      </c>
      <c r="F145" s="37">
        <v>146203</v>
      </c>
      <c r="G145" s="38">
        <v>0</v>
      </c>
    </row>
    <row r="146" spans="1:7" x14ac:dyDescent="0.25">
      <c r="A146" s="35" t="s">
        <v>33</v>
      </c>
      <c r="B146" s="35" t="s">
        <v>39</v>
      </c>
      <c r="C146" s="35" t="s">
        <v>911</v>
      </c>
      <c r="D146" s="35" t="s">
        <v>869</v>
      </c>
      <c r="E146" s="36" t="s">
        <v>42</v>
      </c>
      <c r="F146" s="37">
        <v>173208</v>
      </c>
      <c r="G146" s="38">
        <v>0</v>
      </c>
    </row>
    <row r="147" spans="1:7" x14ac:dyDescent="0.25">
      <c r="A147" s="35" t="s">
        <v>122</v>
      </c>
      <c r="B147" s="35" t="s">
        <v>123</v>
      </c>
      <c r="C147" s="35" t="s">
        <v>911</v>
      </c>
      <c r="D147" s="35" t="s">
        <v>869</v>
      </c>
      <c r="E147" s="36" t="s">
        <v>42</v>
      </c>
      <c r="F147" s="37">
        <v>143871</v>
      </c>
      <c r="G147" s="38">
        <v>0</v>
      </c>
    </row>
    <row r="148" spans="1:7" x14ac:dyDescent="0.25">
      <c r="A148" s="35" t="s">
        <v>903</v>
      </c>
      <c r="B148" s="35">
        <v>1128271157</v>
      </c>
      <c r="C148" s="35" t="s">
        <v>911</v>
      </c>
      <c r="D148" s="35" t="s">
        <v>869</v>
      </c>
      <c r="E148" s="36" t="s">
        <v>42</v>
      </c>
      <c r="F148" s="37">
        <v>38421</v>
      </c>
      <c r="G148" s="38">
        <v>0</v>
      </c>
    </row>
    <row r="149" spans="1:7" x14ac:dyDescent="0.25">
      <c r="A149" s="35" t="s">
        <v>124</v>
      </c>
      <c r="B149" s="35" t="s">
        <v>125</v>
      </c>
      <c r="C149" s="35" t="s">
        <v>911</v>
      </c>
      <c r="D149" s="35" t="s">
        <v>869</v>
      </c>
      <c r="E149" s="36" t="s">
        <v>42</v>
      </c>
      <c r="F149" s="37">
        <v>148153</v>
      </c>
      <c r="G149" s="38">
        <v>0</v>
      </c>
    </row>
    <row r="150" spans="1:7" x14ac:dyDescent="0.25">
      <c r="A150" s="35" t="s">
        <v>126</v>
      </c>
      <c r="B150" s="35" t="s">
        <v>127</v>
      </c>
      <c r="C150" s="35" t="s">
        <v>911</v>
      </c>
      <c r="D150" s="35" t="s">
        <v>869</v>
      </c>
      <c r="E150" s="36" t="s">
        <v>42</v>
      </c>
      <c r="F150" s="37">
        <v>1093750</v>
      </c>
      <c r="G150" s="38">
        <v>0</v>
      </c>
    </row>
    <row r="151" spans="1:7" x14ac:dyDescent="0.25">
      <c r="A151" s="35" t="s">
        <v>34</v>
      </c>
      <c r="B151" s="35" t="s">
        <v>40</v>
      </c>
      <c r="C151" s="35" t="s">
        <v>911</v>
      </c>
      <c r="D151" s="35" t="s">
        <v>869</v>
      </c>
      <c r="E151" s="36" t="s">
        <v>42</v>
      </c>
      <c r="F151" s="37">
        <v>296483</v>
      </c>
      <c r="G151" s="38">
        <v>0</v>
      </c>
    </row>
    <row r="152" spans="1:7" x14ac:dyDescent="0.25">
      <c r="A152" s="35" t="s">
        <v>128</v>
      </c>
      <c r="B152" s="35" t="s">
        <v>129</v>
      </c>
      <c r="C152" s="35" t="s">
        <v>911</v>
      </c>
      <c r="D152" s="35" t="s">
        <v>869</v>
      </c>
      <c r="E152" s="36" t="s">
        <v>42</v>
      </c>
      <c r="F152" s="37">
        <v>145101</v>
      </c>
      <c r="G152" s="38">
        <v>0</v>
      </c>
    </row>
    <row r="153" spans="1:7" x14ac:dyDescent="0.25">
      <c r="A153" s="35" t="s">
        <v>130</v>
      </c>
      <c r="B153" s="35" t="s">
        <v>131</v>
      </c>
      <c r="C153" s="35" t="s">
        <v>911</v>
      </c>
      <c r="D153" s="35" t="s">
        <v>869</v>
      </c>
      <c r="E153" s="36" t="s">
        <v>42</v>
      </c>
      <c r="F153" s="37">
        <v>158771</v>
      </c>
      <c r="G153" s="38">
        <v>0</v>
      </c>
    </row>
    <row r="154" spans="1:7" x14ac:dyDescent="0.25">
      <c r="A154" s="35" t="s">
        <v>132</v>
      </c>
      <c r="B154" s="35" t="s">
        <v>133</v>
      </c>
      <c r="C154" s="35" t="s">
        <v>911</v>
      </c>
      <c r="D154" s="35" t="s">
        <v>869</v>
      </c>
      <c r="E154" s="36" t="s">
        <v>42</v>
      </c>
      <c r="F154" s="37">
        <v>162761</v>
      </c>
      <c r="G154" s="38">
        <v>0</v>
      </c>
    </row>
    <row r="155" spans="1:7" x14ac:dyDescent="0.25">
      <c r="A155" s="35" t="s">
        <v>134</v>
      </c>
      <c r="B155" s="35" t="s">
        <v>135</v>
      </c>
      <c r="C155" s="35" t="s">
        <v>911</v>
      </c>
      <c r="D155" s="35" t="s">
        <v>869</v>
      </c>
      <c r="E155" s="36" t="s">
        <v>42</v>
      </c>
      <c r="F155" s="37">
        <v>287687</v>
      </c>
      <c r="G155" s="38">
        <v>0</v>
      </c>
    </row>
    <row r="156" spans="1:7" x14ac:dyDescent="0.25">
      <c r="A156" s="35" t="s">
        <v>136</v>
      </c>
      <c r="B156" s="35" t="s">
        <v>137</v>
      </c>
      <c r="C156" s="35" t="s">
        <v>911</v>
      </c>
      <c r="D156" s="35" t="s">
        <v>869</v>
      </c>
      <c r="E156" s="36" t="s">
        <v>42</v>
      </c>
      <c r="F156" s="37">
        <v>181835</v>
      </c>
      <c r="G156" s="38">
        <v>0</v>
      </c>
    </row>
    <row r="157" spans="1:7" x14ac:dyDescent="0.25">
      <c r="A157" s="35" t="s">
        <v>138</v>
      </c>
      <c r="B157" s="35" t="s">
        <v>139</v>
      </c>
      <c r="C157" s="35" t="s">
        <v>911</v>
      </c>
      <c r="D157" s="35" t="s">
        <v>869</v>
      </c>
      <c r="E157" s="36" t="s">
        <v>42</v>
      </c>
      <c r="F157" s="37">
        <v>194496</v>
      </c>
      <c r="G157" s="38">
        <v>0</v>
      </c>
    </row>
    <row r="158" spans="1:7" x14ac:dyDescent="0.25">
      <c r="A158" s="35" t="s">
        <v>140</v>
      </c>
      <c r="B158" s="35" t="s">
        <v>141</v>
      </c>
      <c r="C158" s="35" t="s">
        <v>911</v>
      </c>
      <c r="D158" s="35" t="s">
        <v>869</v>
      </c>
      <c r="E158" s="36" t="s">
        <v>42</v>
      </c>
      <c r="F158" s="37">
        <v>114786</v>
      </c>
      <c r="G158" s="38">
        <v>0</v>
      </c>
    </row>
    <row r="159" spans="1:7" x14ac:dyDescent="0.25">
      <c r="A159" s="35" t="s">
        <v>904</v>
      </c>
      <c r="B159" s="35" t="s">
        <v>909</v>
      </c>
      <c r="C159" s="35" t="s">
        <v>911</v>
      </c>
      <c r="D159" s="35" t="s">
        <v>869</v>
      </c>
      <c r="E159" s="36" t="s">
        <v>42</v>
      </c>
      <c r="F159" s="37">
        <v>32338</v>
      </c>
      <c r="G159" s="38">
        <v>0</v>
      </c>
    </row>
    <row r="160" spans="1:7" x14ac:dyDescent="0.25">
      <c r="A160" s="35" t="s">
        <v>142</v>
      </c>
      <c r="B160" s="35" t="s">
        <v>143</v>
      </c>
      <c r="C160" s="35" t="s">
        <v>911</v>
      </c>
      <c r="D160" s="35" t="s">
        <v>869</v>
      </c>
      <c r="E160" s="36" t="s">
        <v>42</v>
      </c>
      <c r="F160" s="37">
        <v>157259</v>
      </c>
      <c r="G160" s="38">
        <v>0</v>
      </c>
    </row>
    <row r="161" spans="1:7" x14ac:dyDescent="0.25">
      <c r="A161" s="35" t="s">
        <v>144</v>
      </c>
      <c r="B161" s="35" t="s">
        <v>145</v>
      </c>
      <c r="C161" s="35" t="s">
        <v>911</v>
      </c>
      <c r="D161" s="35" t="s">
        <v>869</v>
      </c>
      <c r="E161" s="36" t="s">
        <v>42</v>
      </c>
      <c r="F161" s="37">
        <v>140843</v>
      </c>
      <c r="G161" s="38">
        <v>0</v>
      </c>
    </row>
    <row r="162" spans="1:7" x14ac:dyDescent="0.25">
      <c r="A162" s="35" t="s">
        <v>146</v>
      </c>
      <c r="B162" s="35" t="s">
        <v>147</v>
      </c>
      <c r="C162" s="35" t="s">
        <v>911</v>
      </c>
      <c r="D162" s="35" t="s">
        <v>869</v>
      </c>
      <c r="E162" s="36" t="s">
        <v>42</v>
      </c>
      <c r="F162" s="37">
        <v>218916</v>
      </c>
      <c r="G162" s="38">
        <v>0</v>
      </c>
    </row>
    <row r="163" spans="1:7" x14ac:dyDescent="0.25">
      <c r="A163" s="35" t="s">
        <v>35</v>
      </c>
      <c r="B163" s="35" t="s">
        <v>41</v>
      </c>
      <c r="C163" s="35" t="s">
        <v>911</v>
      </c>
      <c r="D163" s="35" t="s">
        <v>869</v>
      </c>
      <c r="E163" s="36" t="s">
        <v>42</v>
      </c>
      <c r="F163" s="37">
        <v>154476</v>
      </c>
      <c r="G163" s="38">
        <v>0</v>
      </c>
    </row>
    <row r="164" spans="1:7" x14ac:dyDescent="0.25">
      <c r="A164" s="35" t="s">
        <v>148</v>
      </c>
      <c r="B164" s="35" t="s">
        <v>149</v>
      </c>
      <c r="C164" s="35" t="s">
        <v>911</v>
      </c>
      <c r="D164" s="35" t="s">
        <v>869</v>
      </c>
      <c r="E164" s="36" t="s">
        <v>42</v>
      </c>
      <c r="F164" s="37">
        <v>343500</v>
      </c>
      <c r="G164" s="38">
        <v>0</v>
      </c>
    </row>
    <row r="165" spans="1:7" x14ac:dyDescent="0.25">
      <c r="A165" s="35" t="s">
        <v>150</v>
      </c>
      <c r="B165" s="35" t="s">
        <v>151</v>
      </c>
      <c r="C165" s="35" t="s">
        <v>911</v>
      </c>
      <c r="D165" s="35" t="s">
        <v>869</v>
      </c>
      <c r="E165" s="36" t="s">
        <v>42</v>
      </c>
      <c r="F165" s="37">
        <v>149108</v>
      </c>
      <c r="G165" s="38">
        <v>0</v>
      </c>
    </row>
    <row r="166" spans="1:7" x14ac:dyDescent="0.25">
      <c r="A166" s="35" t="s">
        <v>152</v>
      </c>
      <c r="B166" s="35" t="s">
        <v>153</v>
      </c>
      <c r="C166" s="35" t="s">
        <v>911</v>
      </c>
      <c r="D166" s="35" t="s">
        <v>869</v>
      </c>
      <c r="E166" s="36" t="s">
        <v>42</v>
      </c>
      <c r="F166" s="37">
        <v>393750</v>
      </c>
      <c r="G166" s="38">
        <v>0</v>
      </c>
    </row>
    <row r="167" spans="1:7" x14ac:dyDescent="0.25">
      <c r="A167" s="35" t="s">
        <v>154</v>
      </c>
      <c r="B167" s="35" t="s">
        <v>155</v>
      </c>
      <c r="C167" s="35" t="s">
        <v>911</v>
      </c>
      <c r="D167" s="35" t="s">
        <v>869</v>
      </c>
      <c r="E167" s="36" t="s">
        <v>42</v>
      </c>
      <c r="F167" s="37">
        <v>0</v>
      </c>
      <c r="G167" s="38">
        <v>0</v>
      </c>
    </row>
    <row r="168" spans="1:7" x14ac:dyDescent="0.25">
      <c r="A168" s="35" t="s">
        <v>156</v>
      </c>
      <c r="B168" s="35" t="s">
        <v>157</v>
      </c>
      <c r="C168" s="35" t="s">
        <v>911</v>
      </c>
      <c r="D168" s="35" t="s">
        <v>869</v>
      </c>
      <c r="E168" s="36" t="s">
        <v>42</v>
      </c>
      <c r="F168" s="37">
        <v>178053</v>
      </c>
      <c r="G168" s="38">
        <v>0</v>
      </c>
    </row>
    <row r="169" spans="1:7" x14ac:dyDescent="0.25">
      <c r="A169" s="35" t="s">
        <v>158</v>
      </c>
      <c r="B169" s="35" t="s">
        <v>159</v>
      </c>
      <c r="C169" s="35" t="s">
        <v>911</v>
      </c>
      <c r="D169" s="35" t="s">
        <v>869</v>
      </c>
      <c r="E169" s="36" t="s">
        <v>42</v>
      </c>
      <c r="F169" s="37">
        <v>78750</v>
      </c>
      <c r="G169" s="38">
        <v>0</v>
      </c>
    </row>
    <row r="170" spans="1:7" x14ac:dyDescent="0.25">
      <c r="A170" s="35" t="s">
        <v>160</v>
      </c>
      <c r="B170" s="35" t="s">
        <v>161</v>
      </c>
      <c r="C170" s="35" t="s">
        <v>911</v>
      </c>
      <c r="D170" s="35" t="s">
        <v>869</v>
      </c>
      <c r="E170" s="36" t="s">
        <v>42</v>
      </c>
      <c r="F170" s="37">
        <v>149152</v>
      </c>
      <c r="G170" s="38">
        <v>0</v>
      </c>
    </row>
    <row r="171" spans="1:7" x14ac:dyDescent="0.25">
      <c r="A171" s="35" t="s">
        <v>162</v>
      </c>
      <c r="B171" s="35" t="s">
        <v>163</v>
      </c>
      <c r="C171" s="35" t="s">
        <v>911</v>
      </c>
      <c r="D171" s="35" t="s">
        <v>869</v>
      </c>
      <c r="E171" s="36" t="s">
        <v>42</v>
      </c>
      <c r="F171" s="37">
        <v>190803</v>
      </c>
      <c r="G171" s="38">
        <v>0</v>
      </c>
    </row>
    <row r="172" spans="1:7" x14ac:dyDescent="0.25">
      <c r="A172" s="35" t="s">
        <v>164</v>
      </c>
      <c r="B172" s="35" t="s">
        <v>165</v>
      </c>
      <c r="C172" s="35" t="s">
        <v>911</v>
      </c>
      <c r="D172" s="35" t="s">
        <v>869</v>
      </c>
      <c r="E172" s="36" t="s">
        <v>42</v>
      </c>
      <c r="F172" s="37">
        <v>226987</v>
      </c>
      <c r="G172" s="38">
        <v>0</v>
      </c>
    </row>
    <row r="173" spans="1:7" x14ac:dyDescent="0.25">
      <c r="A173" s="35" t="s">
        <v>166</v>
      </c>
      <c r="B173" s="35">
        <v>1130621082</v>
      </c>
      <c r="C173" s="35" t="s">
        <v>911</v>
      </c>
      <c r="D173" s="35" t="s">
        <v>869</v>
      </c>
      <c r="E173" s="36" t="s">
        <v>42</v>
      </c>
      <c r="F173" s="37">
        <v>146100</v>
      </c>
      <c r="G173" s="38">
        <v>0</v>
      </c>
    </row>
    <row r="174" spans="1:7" x14ac:dyDescent="0.25">
      <c r="A174" s="35" t="s">
        <v>167</v>
      </c>
      <c r="B174" s="35" t="s">
        <v>168</v>
      </c>
      <c r="C174" s="35" t="s">
        <v>911</v>
      </c>
      <c r="D174" s="35" t="s">
        <v>869</v>
      </c>
      <c r="E174" s="36" t="s">
        <v>42</v>
      </c>
      <c r="F174" s="37">
        <v>265094</v>
      </c>
      <c r="G174" s="38">
        <v>0</v>
      </c>
    </row>
    <row r="175" spans="1:7" x14ac:dyDescent="0.25">
      <c r="A175" s="35" t="s">
        <v>43</v>
      </c>
      <c r="B175" s="35" t="s">
        <v>44</v>
      </c>
      <c r="C175" s="35" t="s">
        <v>912</v>
      </c>
      <c r="D175" s="35" t="s">
        <v>869</v>
      </c>
      <c r="E175" s="36" t="s">
        <v>42</v>
      </c>
      <c r="F175" s="37">
        <v>920747</v>
      </c>
      <c r="G175" s="38">
        <v>0</v>
      </c>
    </row>
    <row r="176" spans="1:7" x14ac:dyDescent="0.25">
      <c r="A176" s="35" t="s">
        <v>45</v>
      </c>
      <c r="B176" s="35" t="s">
        <v>46</v>
      </c>
      <c r="C176" s="35" t="s">
        <v>912</v>
      </c>
      <c r="D176" s="35" t="s">
        <v>869</v>
      </c>
      <c r="E176" s="36" t="s">
        <v>42</v>
      </c>
      <c r="F176" s="37">
        <v>2518086</v>
      </c>
      <c r="G176" s="38">
        <v>0</v>
      </c>
    </row>
    <row r="177" spans="1:7" x14ac:dyDescent="0.25">
      <c r="A177" s="35" t="s">
        <v>47</v>
      </c>
      <c r="B177" s="35" t="s">
        <v>48</v>
      </c>
      <c r="C177" s="35" t="s">
        <v>912</v>
      </c>
      <c r="D177" s="35" t="s">
        <v>869</v>
      </c>
      <c r="E177" s="36" t="s">
        <v>42</v>
      </c>
      <c r="F177" s="37">
        <v>959824</v>
      </c>
      <c r="G177" s="38">
        <v>0</v>
      </c>
    </row>
    <row r="178" spans="1:7" x14ac:dyDescent="0.25">
      <c r="A178" s="35" t="s">
        <v>49</v>
      </c>
      <c r="B178" s="35" t="s">
        <v>50</v>
      </c>
      <c r="C178" s="35" t="s">
        <v>912</v>
      </c>
      <c r="D178" s="35" t="s">
        <v>869</v>
      </c>
      <c r="E178" s="36" t="s">
        <v>42</v>
      </c>
      <c r="F178" s="37">
        <v>802352</v>
      </c>
      <c r="G178" s="38">
        <v>0</v>
      </c>
    </row>
    <row r="179" spans="1:7" x14ac:dyDescent="0.25">
      <c r="A179" s="35" t="s">
        <v>51</v>
      </c>
      <c r="B179" s="35" t="s">
        <v>52</v>
      </c>
      <c r="C179" s="35" t="s">
        <v>912</v>
      </c>
      <c r="D179" s="35" t="s">
        <v>869</v>
      </c>
      <c r="E179" s="36" t="s">
        <v>42</v>
      </c>
      <c r="F179" s="37">
        <v>1513124</v>
      </c>
      <c r="G179" s="38">
        <v>0</v>
      </c>
    </row>
    <row r="180" spans="1:7" x14ac:dyDescent="0.25">
      <c r="A180" s="35" t="s">
        <v>53</v>
      </c>
      <c r="B180" s="35" t="s">
        <v>54</v>
      </c>
      <c r="C180" s="35" t="s">
        <v>912</v>
      </c>
      <c r="D180" s="35" t="s">
        <v>869</v>
      </c>
      <c r="E180" s="36" t="s">
        <v>42</v>
      </c>
      <c r="F180" s="37">
        <v>132601</v>
      </c>
      <c r="G180" s="38">
        <v>0</v>
      </c>
    </row>
    <row r="181" spans="1:7" x14ac:dyDescent="0.25">
      <c r="A181" s="35" t="s">
        <v>899</v>
      </c>
      <c r="B181" s="35" t="s">
        <v>905</v>
      </c>
      <c r="C181" s="35" t="s">
        <v>912</v>
      </c>
      <c r="D181" s="35" t="s">
        <v>869</v>
      </c>
      <c r="E181" s="36" t="s">
        <v>42</v>
      </c>
      <c r="F181" s="37">
        <v>66820</v>
      </c>
      <c r="G181" s="38">
        <v>0</v>
      </c>
    </row>
    <row r="182" spans="1:7" x14ac:dyDescent="0.25">
      <c r="A182" s="35" t="s">
        <v>900</v>
      </c>
      <c r="B182" s="35" t="s">
        <v>906</v>
      </c>
      <c r="C182" s="35" t="s">
        <v>912</v>
      </c>
      <c r="D182" s="35" t="s">
        <v>869</v>
      </c>
      <c r="E182" s="36" t="s">
        <v>42</v>
      </c>
      <c r="F182" s="37">
        <v>154134</v>
      </c>
      <c r="G182" s="38">
        <v>0</v>
      </c>
    </row>
    <row r="183" spans="1:7" x14ac:dyDescent="0.25">
      <c r="A183" s="35" t="s">
        <v>55</v>
      </c>
      <c r="B183" s="35" t="s">
        <v>56</v>
      </c>
      <c r="C183" s="35" t="s">
        <v>912</v>
      </c>
      <c r="D183" s="35" t="s">
        <v>869</v>
      </c>
      <c r="E183" s="36" t="s">
        <v>42</v>
      </c>
      <c r="F183" s="37">
        <v>1623994</v>
      </c>
      <c r="G183" s="38">
        <v>0</v>
      </c>
    </row>
    <row r="184" spans="1:7" x14ac:dyDescent="0.25">
      <c r="A184" s="35" t="s">
        <v>57</v>
      </c>
      <c r="B184" s="35" t="s">
        <v>58</v>
      </c>
      <c r="C184" s="35" t="s">
        <v>912</v>
      </c>
      <c r="D184" s="35" t="s">
        <v>869</v>
      </c>
      <c r="E184" s="36" t="s">
        <v>42</v>
      </c>
      <c r="F184" s="37">
        <v>742153</v>
      </c>
      <c r="G184" s="38">
        <v>0</v>
      </c>
    </row>
    <row r="185" spans="1:7" x14ac:dyDescent="0.25">
      <c r="A185" s="35" t="s">
        <v>59</v>
      </c>
      <c r="B185" s="35" t="s">
        <v>60</v>
      </c>
      <c r="C185" s="35" t="s">
        <v>912</v>
      </c>
      <c r="D185" s="35" t="s">
        <v>869</v>
      </c>
      <c r="E185" s="36" t="s">
        <v>42</v>
      </c>
      <c r="F185" s="37">
        <v>308520</v>
      </c>
      <c r="G185" s="38">
        <v>0</v>
      </c>
    </row>
    <row r="186" spans="1:7" x14ac:dyDescent="0.25">
      <c r="A186" s="35" t="s">
        <v>61</v>
      </c>
      <c r="B186" s="35" t="s">
        <v>62</v>
      </c>
      <c r="C186" s="35" t="s">
        <v>912</v>
      </c>
      <c r="D186" s="35" t="s">
        <v>869</v>
      </c>
      <c r="E186" s="36" t="s">
        <v>42</v>
      </c>
      <c r="F186" s="37">
        <v>2397484</v>
      </c>
      <c r="G186" s="38">
        <v>0</v>
      </c>
    </row>
    <row r="187" spans="1:7" x14ac:dyDescent="0.25">
      <c r="A187" s="35" t="s">
        <v>63</v>
      </c>
      <c r="B187" s="35" t="s">
        <v>64</v>
      </c>
      <c r="C187" s="35" t="s">
        <v>912</v>
      </c>
      <c r="D187" s="35" t="s">
        <v>869</v>
      </c>
      <c r="E187" s="36" t="s">
        <v>42</v>
      </c>
      <c r="F187" s="37">
        <v>1728976</v>
      </c>
      <c r="G187" s="38">
        <v>0</v>
      </c>
    </row>
    <row r="188" spans="1:7" x14ac:dyDescent="0.25">
      <c r="A188" s="35" t="s">
        <v>65</v>
      </c>
      <c r="B188" s="35" t="s">
        <v>66</v>
      </c>
      <c r="C188" s="35" t="s">
        <v>912</v>
      </c>
      <c r="D188" s="35" t="s">
        <v>869</v>
      </c>
      <c r="E188" s="36" t="s">
        <v>42</v>
      </c>
      <c r="F188" s="37">
        <v>1226794</v>
      </c>
      <c r="G188" s="38">
        <v>0</v>
      </c>
    </row>
    <row r="189" spans="1:7" x14ac:dyDescent="0.25">
      <c r="A189" s="35" t="s">
        <v>67</v>
      </c>
      <c r="B189" s="35" t="s">
        <v>68</v>
      </c>
      <c r="C189" s="35" t="s">
        <v>912</v>
      </c>
      <c r="D189" s="35" t="s">
        <v>869</v>
      </c>
      <c r="E189" s="36" t="s">
        <v>42</v>
      </c>
      <c r="F189" s="37">
        <v>1820854</v>
      </c>
      <c r="G189" s="38">
        <v>0</v>
      </c>
    </row>
    <row r="190" spans="1:7" x14ac:dyDescent="0.25">
      <c r="A190" s="35" t="s">
        <v>69</v>
      </c>
      <c r="B190" s="35" t="s">
        <v>70</v>
      </c>
      <c r="C190" s="35" t="s">
        <v>912</v>
      </c>
      <c r="D190" s="35" t="s">
        <v>869</v>
      </c>
      <c r="E190" s="36" t="s">
        <v>42</v>
      </c>
      <c r="F190" s="37">
        <v>1339089</v>
      </c>
      <c r="G190" s="38">
        <v>0</v>
      </c>
    </row>
    <row r="191" spans="1:7" x14ac:dyDescent="0.25">
      <c r="A191" s="35" t="s">
        <v>71</v>
      </c>
      <c r="B191" s="35">
        <v>7308966</v>
      </c>
      <c r="C191" s="35" t="s">
        <v>912</v>
      </c>
      <c r="D191" s="35" t="s">
        <v>869</v>
      </c>
      <c r="E191" s="36" t="s">
        <v>42</v>
      </c>
      <c r="F191" s="37">
        <v>9203174</v>
      </c>
      <c r="G191" s="38">
        <v>0</v>
      </c>
    </row>
    <row r="192" spans="1:7" x14ac:dyDescent="0.25">
      <c r="A192" s="35" t="s">
        <v>72</v>
      </c>
      <c r="B192" s="35" t="s">
        <v>73</v>
      </c>
      <c r="C192" s="35" t="s">
        <v>912</v>
      </c>
      <c r="D192" s="35" t="s">
        <v>869</v>
      </c>
      <c r="E192" s="36" t="s">
        <v>42</v>
      </c>
      <c r="F192" s="37">
        <v>1328328</v>
      </c>
      <c r="G192" s="38">
        <v>0</v>
      </c>
    </row>
    <row r="193" spans="1:7" x14ac:dyDescent="0.25">
      <c r="A193" s="35" t="s">
        <v>74</v>
      </c>
      <c r="B193" s="35" t="s">
        <v>75</v>
      </c>
      <c r="C193" s="35" t="s">
        <v>912</v>
      </c>
      <c r="D193" s="35" t="s">
        <v>869</v>
      </c>
      <c r="E193" s="36" t="s">
        <v>42</v>
      </c>
      <c r="F193" s="37">
        <v>3886410</v>
      </c>
      <c r="G193" s="38">
        <v>0</v>
      </c>
    </row>
    <row r="194" spans="1:7" x14ac:dyDescent="0.25">
      <c r="A194" s="35" t="s">
        <v>76</v>
      </c>
      <c r="B194" s="35" t="s">
        <v>77</v>
      </c>
      <c r="C194" s="35" t="s">
        <v>912</v>
      </c>
      <c r="D194" s="35" t="s">
        <v>869</v>
      </c>
      <c r="E194" s="36" t="s">
        <v>42</v>
      </c>
      <c r="F194" s="37">
        <v>2366322</v>
      </c>
      <c r="G194" s="38">
        <v>0</v>
      </c>
    </row>
    <row r="195" spans="1:7" x14ac:dyDescent="0.25">
      <c r="A195" s="35" t="s">
        <v>78</v>
      </c>
      <c r="B195" s="35" t="s">
        <v>79</v>
      </c>
      <c r="C195" s="35" t="s">
        <v>912</v>
      </c>
      <c r="D195" s="35" t="s">
        <v>869</v>
      </c>
      <c r="E195" s="36" t="s">
        <v>42</v>
      </c>
      <c r="F195" s="37">
        <v>1326928</v>
      </c>
      <c r="G195" s="38">
        <v>0</v>
      </c>
    </row>
    <row r="196" spans="1:7" x14ac:dyDescent="0.25">
      <c r="A196" s="35" t="s">
        <v>80</v>
      </c>
      <c r="B196" s="35" t="s">
        <v>81</v>
      </c>
      <c r="C196" s="35" t="s">
        <v>912</v>
      </c>
      <c r="D196" s="35" t="s">
        <v>869</v>
      </c>
      <c r="E196" s="36" t="s">
        <v>42</v>
      </c>
      <c r="F196" s="37">
        <v>1233467</v>
      </c>
      <c r="G196" s="38">
        <v>0</v>
      </c>
    </row>
    <row r="197" spans="1:7" x14ac:dyDescent="0.25">
      <c r="A197" s="35" t="s">
        <v>82</v>
      </c>
      <c r="B197" s="35" t="s">
        <v>83</v>
      </c>
      <c r="C197" s="35" t="s">
        <v>912</v>
      </c>
      <c r="D197" s="35" t="s">
        <v>869</v>
      </c>
      <c r="E197" s="36" t="s">
        <v>42</v>
      </c>
      <c r="F197" s="37">
        <v>441765</v>
      </c>
      <c r="G197" s="38">
        <v>0</v>
      </c>
    </row>
    <row r="198" spans="1:7" x14ac:dyDescent="0.25">
      <c r="A198" s="35" t="s">
        <v>84</v>
      </c>
      <c r="B198" s="35" t="s">
        <v>85</v>
      </c>
      <c r="C198" s="35" t="s">
        <v>912</v>
      </c>
      <c r="D198" s="35" t="s">
        <v>869</v>
      </c>
      <c r="E198" s="36" t="s">
        <v>42</v>
      </c>
      <c r="F198" s="37">
        <v>2433467</v>
      </c>
      <c r="G198" s="38">
        <v>0</v>
      </c>
    </row>
    <row r="199" spans="1:7" x14ac:dyDescent="0.25">
      <c r="A199" s="35" t="s">
        <v>86</v>
      </c>
      <c r="B199" s="35" t="s">
        <v>87</v>
      </c>
      <c r="C199" s="35" t="s">
        <v>912</v>
      </c>
      <c r="D199" s="35" t="s">
        <v>869</v>
      </c>
      <c r="E199" s="36" t="s">
        <v>42</v>
      </c>
      <c r="F199" s="37">
        <v>491724</v>
      </c>
      <c r="G199" s="38">
        <v>0</v>
      </c>
    </row>
    <row r="200" spans="1:7" x14ac:dyDescent="0.25">
      <c r="A200" s="35" t="s">
        <v>88</v>
      </c>
      <c r="B200" s="35" t="s">
        <v>89</v>
      </c>
      <c r="C200" s="35" t="s">
        <v>912</v>
      </c>
      <c r="D200" s="35" t="s">
        <v>869</v>
      </c>
      <c r="E200" s="36" t="s">
        <v>42</v>
      </c>
      <c r="F200" s="37">
        <v>651740</v>
      </c>
      <c r="G200" s="38">
        <v>0</v>
      </c>
    </row>
    <row r="201" spans="1:7" x14ac:dyDescent="0.25">
      <c r="A201" s="35" t="s">
        <v>90</v>
      </c>
      <c r="B201" s="35" t="s">
        <v>91</v>
      </c>
      <c r="C201" s="35" t="s">
        <v>912</v>
      </c>
      <c r="D201" s="35" t="s">
        <v>869</v>
      </c>
      <c r="E201" s="36" t="s">
        <v>42</v>
      </c>
      <c r="F201" s="37">
        <v>1579900</v>
      </c>
      <c r="G201" s="38">
        <v>0</v>
      </c>
    </row>
    <row r="202" spans="1:7" x14ac:dyDescent="0.25">
      <c r="A202" s="35" t="s">
        <v>92</v>
      </c>
      <c r="B202" s="35" t="s">
        <v>93</v>
      </c>
      <c r="C202" s="35" t="s">
        <v>912</v>
      </c>
      <c r="D202" s="35" t="s">
        <v>869</v>
      </c>
      <c r="E202" s="36" t="s">
        <v>42</v>
      </c>
      <c r="F202" s="37">
        <v>911479</v>
      </c>
      <c r="G202" s="38">
        <v>0</v>
      </c>
    </row>
    <row r="203" spans="1:7" x14ac:dyDescent="0.25">
      <c r="A203" s="35" t="s">
        <v>30</v>
      </c>
      <c r="B203" s="35" t="s">
        <v>36</v>
      </c>
      <c r="C203" s="35" t="s">
        <v>912</v>
      </c>
      <c r="D203" s="35" t="s">
        <v>869</v>
      </c>
      <c r="E203" s="36" t="s">
        <v>42</v>
      </c>
      <c r="F203" s="37">
        <v>3205355</v>
      </c>
      <c r="G203" s="38">
        <v>0</v>
      </c>
    </row>
    <row r="204" spans="1:7" x14ac:dyDescent="0.25">
      <c r="A204" s="35" t="s">
        <v>901</v>
      </c>
      <c r="B204" s="35" t="s">
        <v>907</v>
      </c>
      <c r="C204" s="35" t="s">
        <v>912</v>
      </c>
      <c r="D204" s="35" t="s">
        <v>869</v>
      </c>
      <c r="E204" s="36" t="s">
        <v>42</v>
      </c>
      <c r="F204" s="37">
        <v>104198</v>
      </c>
      <c r="G204" s="38">
        <v>0</v>
      </c>
    </row>
    <row r="205" spans="1:7" x14ac:dyDescent="0.25">
      <c r="A205" s="35" t="s">
        <v>94</v>
      </c>
      <c r="B205" s="35" t="s">
        <v>95</v>
      </c>
      <c r="C205" s="35" t="s">
        <v>912</v>
      </c>
      <c r="D205" s="35" t="s">
        <v>869</v>
      </c>
      <c r="E205" s="36" t="s">
        <v>42</v>
      </c>
      <c r="F205" s="37">
        <v>466052</v>
      </c>
      <c r="G205" s="38">
        <v>0</v>
      </c>
    </row>
    <row r="206" spans="1:7" x14ac:dyDescent="0.25">
      <c r="A206" s="35" t="s">
        <v>96</v>
      </c>
      <c r="B206" s="35" t="s">
        <v>97</v>
      </c>
      <c r="C206" s="35" t="s">
        <v>912</v>
      </c>
      <c r="D206" s="35" t="s">
        <v>869</v>
      </c>
      <c r="E206" s="36" t="s">
        <v>42</v>
      </c>
      <c r="F206" s="37">
        <v>2945378</v>
      </c>
      <c r="G206" s="38">
        <v>0</v>
      </c>
    </row>
    <row r="207" spans="1:7" x14ac:dyDescent="0.25">
      <c r="A207" s="35" t="s">
        <v>98</v>
      </c>
      <c r="B207" s="35" t="s">
        <v>99</v>
      </c>
      <c r="C207" s="35" t="s">
        <v>912</v>
      </c>
      <c r="D207" s="35" t="s">
        <v>869</v>
      </c>
      <c r="E207" s="36" t="s">
        <v>42</v>
      </c>
      <c r="F207" s="37">
        <v>1576021</v>
      </c>
      <c r="G207" s="38">
        <v>0</v>
      </c>
    </row>
    <row r="208" spans="1:7" x14ac:dyDescent="0.25">
      <c r="A208" s="35" t="s">
        <v>100</v>
      </c>
      <c r="B208" s="35" t="s">
        <v>101</v>
      </c>
      <c r="C208" s="35" t="s">
        <v>912</v>
      </c>
      <c r="D208" s="35" t="s">
        <v>869</v>
      </c>
      <c r="E208" s="36" t="s">
        <v>42</v>
      </c>
      <c r="F208" s="37">
        <v>1052260</v>
      </c>
      <c r="G208" s="38">
        <v>0</v>
      </c>
    </row>
    <row r="209" spans="1:7" x14ac:dyDescent="0.25">
      <c r="A209" s="35" t="s">
        <v>102</v>
      </c>
      <c r="B209" s="35" t="s">
        <v>103</v>
      </c>
      <c r="C209" s="35" t="s">
        <v>912</v>
      </c>
      <c r="D209" s="35" t="s">
        <v>869</v>
      </c>
      <c r="E209" s="36" t="s">
        <v>42</v>
      </c>
      <c r="F209" s="37">
        <v>2267847</v>
      </c>
      <c r="G209" s="38">
        <v>0</v>
      </c>
    </row>
    <row r="210" spans="1:7" x14ac:dyDescent="0.25">
      <c r="A210" s="35" t="s">
        <v>902</v>
      </c>
      <c r="B210" s="35" t="s">
        <v>908</v>
      </c>
      <c r="C210" s="35" t="s">
        <v>912</v>
      </c>
      <c r="D210" s="35" t="s">
        <v>869</v>
      </c>
      <c r="E210" s="36" t="s">
        <v>42</v>
      </c>
      <c r="F210" s="37">
        <v>118720</v>
      </c>
      <c r="G210" s="38">
        <v>0</v>
      </c>
    </row>
    <row r="211" spans="1:7" x14ac:dyDescent="0.25">
      <c r="A211" s="35" t="s">
        <v>31</v>
      </c>
      <c r="B211" s="35" t="s">
        <v>37</v>
      </c>
      <c r="C211" s="35" t="s">
        <v>912</v>
      </c>
      <c r="D211" s="35" t="s">
        <v>869</v>
      </c>
      <c r="E211" s="36" t="s">
        <v>42</v>
      </c>
      <c r="F211" s="37">
        <v>1179679</v>
      </c>
      <c r="G211" s="38">
        <v>0</v>
      </c>
    </row>
    <row r="212" spans="1:7" x14ac:dyDescent="0.25">
      <c r="A212" s="35" t="s">
        <v>104</v>
      </c>
      <c r="B212" s="35" t="s">
        <v>105</v>
      </c>
      <c r="C212" s="35" t="s">
        <v>912</v>
      </c>
      <c r="D212" s="35" t="s">
        <v>869</v>
      </c>
      <c r="E212" s="36" t="s">
        <v>42</v>
      </c>
      <c r="F212" s="37">
        <v>878907</v>
      </c>
      <c r="G212" s="38">
        <v>0</v>
      </c>
    </row>
    <row r="213" spans="1:7" x14ac:dyDescent="0.25">
      <c r="A213" s="35" t="s">
        <v>106</v>
      </c>
      <c r="B213" s="35" t="s">
        <v>107</v>
      </c>
      <c r="C213" s="35" t="s">
        <v>912</v>
      </c>
      <c r="D213" s="35" t="s">
        <v>869</v>
      </c>
      <c r="E213" s="36" t="s">
        <v>42</v>
      </c>
      <c r="F213" s="37">
        <v>1038777</v>
      </c>
      <c r="G213" s="38">
        <v>0</v>
      </c>
    </row>
    <row r="214" spans="1:7" x14ac:dyDescent="0.25">
      <c r="A214" s="35" t="s">
        <v>108</v>
      </c>
      <c r="B214" s="35" t="s">
        <v>109</v>
      </c>
      <c r="C214" s="35" t="s">
        <v>912</v>
      </c>
      <c r="D214" s="35" t="s">
        <v>869</v>
      </c>
      <c r="E214" s="36" t="s">
        <v>42</v>
      </c>
      <c r="F214" s="37">
        <v>1154618</v>
      </c>
      <c r="G214" s="38">
        <v>0</v>
      </c>
    </row>
    <row r="215" spans="1:7" x14ac:dyDescent="0.25">
      <c r="A215" s="35" t="s">
        <v>110</v>
      </c>
      <c r="B215" s="35" t="s">
        <v>111</v>
      </c>
      <c r="C215" s="35" t="s">
        <v>912</v>
      </c>
      <c r="D215" s="35" t="s">
        <v>869</v>
      </c>
      <c r="E215" s="36" t="s">
        <v>42</v>
      </c>
      <c r="F215" s="37">
        <v>1655000</v>
      </c>
      <c r="G215" s="38">
        <v>0</v>
      </c>
    </row>
    <row r="216" spans="1:7" x14ac:dyDescent="0.25">
      <c r="A216" s="35" t="s">
        <v>112</v>
      </c>
      <c r="B216" s="35" t="s">
        <v>113</v>
      </c>
      <c r="C216" s="35" t="s">
        <v>912</v>
      </c>
      <c r="D216" s="35" t="s">
        <v>869</v>
      </c>
      <c r="E216" s="36" t="s">
        <v>42</v>
      </c>
      <c r="F216" s="37">
        <v>730521</v>
      </c>
      <c r="G216" s="38">
        <v>0</v>
      </c>
    </row>
    <row r="217" spans="1:7" x14ac:dyDescent="0.25">
      <c r="A217" s="35" t="s">
        <v>114</v>
      </c>
      <c r="B217" s="35" t="s">
        <v>115</v>
      </c>
      <c r="C217" s="35" t="s">
        <v>912</v>
      </c>
      <c r="D217" s="35" t="s">
        <v>869</v>
      </c>
      <c r="E217" s="36" t="s">
        <v>42</v>
      </c>
      <c r="F217" s="37">
        <v>1567001</v>
      </c>
      <c r="G217" s="38">
        <v>0</v>
      </c>
    </row>
    <row r="218" spans="1:7" x14ac:dyDescent="0.25">
      <c r="A218" s="35" t="s">
        <v>116</v>
      </c>
      <c r="B218" s="35" t="s">
        <v>117</v>
      </c>
      <c r="C218" s="35" t="s">
        <v>912</v>
      </c>
      <c r="D218" s="35" t="s">
        <v>869</v>
      </c>
      <c r="E218" s="36" t="s">
        <v>42</v>
      </c>
      <c r="F218" s="37">
        <v>576710</v>
      </c>
      <c r="G218" s="38">
        <v>0</v>
      </c>
    </row>
    <row r="219" spans="1:7" x14ac:dyDescent="0.25">
      <c r="A219" s="35" t="s">
        <v>118</v>
      </c>
      <c r="B219" s="35" t="s">
        <v>119</v>
      </c>
      <c r="C219" s="35" t="s">
        <v>912</v>
      </c>
      <c r="D219" s="35" t="s">
        <v>869</v>
      </c>
      <c r="E219" s="36" t="s">
        <v>42</v>
      </c>
      <c r="F219" s="37">
        <v>659480</v>
      </c>
      <c r="G219" s="38">
        <v>0</v>
      </c>
    </row>
    <row r="220" spans="1:7" x14ac:dyDescent="0.25">
      <c r="A220" s="35" t="s">
        <v>120</v>
      </c>
      <c r="B220" s="35" t="s">
        <v>121</v>
      </c>
      <c r="C220" s="35" t="s">
        <v>912</v>
      </c>
      <c r="D220" s="35" t="s">
        <v>869</v>
      </c>
      <c r="E220" s="36" t="s">
        <v>42</v>
      </c>
      <c r="F220" s="37">
        <v>1251053</v>
      </c>
      <c r="G220" s="38">
        <v>0</v>
      </c>
    </row>
    <row r="221" spans="1:7" x14ac:dyDescent="0.25">
      <c r="A221" s="35" t="s">
        <v>33</v>
      </c>
      <c r="B221" s="35" t="s">
        <v>39</v>
      </c>
      <c r="C221" s="35" t="s">
        <v>912</v>
      </c>
      <c r="D221" s="35" t="s">
        <v>869</v>
      </c>
      <c r="E221" s="36" t="s">
        <v>42</v>
      </c>
      <c r="F221" s="37">
        <v>2044230</v>
      </c>
      <c r="G221" s="38">
        <v>0</v>
      </c>
    </row>
    <row r="222" spans="1:7" x14ac:dyDescent="0.25">
      <c r="A222" s="35" t="s">
        <v>122</v>
      </c>
      <c r="B222" s="35" t="s">
        <v>123</v>
      </c>
      <c r="C222" s="35" t="s">
        <v>912</v>
      </c>
      <c r="D222" s="35" t="s">
        <v>869</v>
      </c>
      <c r="E222" s="36" t="s">
        <v>42</v>
      </c>
      <c r="F222" s="37">
        <v>745625</v>
      </c>
      <c r="G222" s="38">
        <v>0</v>
      </c>
    </row>
    <row r="223" spans="1:7" x14ac:dyDescent="0.25">
      <c r="A223" s="35" t="s">
        <v>903</v>
      </c>
      <c r="B223" s="35">
        <v>1128271157</v>
      </c>
      <c r="C223" s="35" t="s">
        <v>912</v>
      </c>
      <c r="D223" s="35" t="s">
        <v>869</v>
      </c>
      <c r="E223" s="36" t="s">
        <v>42</v>
      </c>
      <c r="F223" s="37">
        <v>147146</v>
      </c>
      <c r="G223" s="38">
        <v>0</v>
      </c>
    </row>
    <row r="224" spans="1:7" x14ac:dyDescent="0.25">
      <c r="A224" s="35" t="s">
        <v>124</v>
      </c>
      <c r="B224" s="35" t="s">
        <v>125</v>
      </c>
      <c r="C224" s="35" t="s">
        <v>912</v>
      </c>
      <c r="D224" s="35" t="s">
        <v>869</v>
      </c>
      <c r="E224" s="36" t="s">
        <v>42</v>
      </c>
      <c r="F224" s="37">
        <v>184958</v>
      </c>
      <c r="G224" s="38">
        <v>0</v>
      </c>
    </row>
    <row r="225" spans="1:7" x14ac:dyDescent="0.25">
      <c r="A225" s="35" t="s">
        <v>126</v>
      </c>
      <c r="B225" s="35" t="s">
        <v>127</v>
      </c>
      <c r="C225" s="35" t="s">
        <v>912</v>
      </c>
      <c r="D225" s="35" t="s">
        <v>869</v>
      </c>
      <c r="E225" s="36" t="s">
        <v>42</v>
      </c>
      <c r="F225" s="37">
        <v>7292500</v>
      </c>
      <c r="G225" s="38">
        <v>0</v>
      </c>
    </row>
    <row r="226" spans="1:7" x14ac:dyDescent="0.25">
      <c r="A226" s="35" t="s">
        <v>34</v>
      </c>
      <c r="B226" s="35" t="s">
        <v>40</v>
      </c>
      <c r="C226" s="35" t="s">
        <v>912</v>
      </c>
      <c r="D226" s="35" t="s">
        <v>869</v>
      </c>
      <c r="E226" s="36" t="s">
        <v>42</v>
      </c>
      <c r="F226" s="37">
        <v>3465446</v>
      </c>
      <c r="G226" s="38">
        <v>0</v>
      </c>
    </row>
    <row r="227" spans="1:7" x14ac:dyDescent="0.25">
      <c r="A227" s="35" t="s">
        <v>128</v>
      </c>
      <c r="B227" s="35" t="s">
        <v>129</v>
      </c>
      <c r="C227" s="35" t="s">
        <v>912</v>
      </c>
      <c r="D227" s="35" t="s">
        <v>869</v>
      </c>
      <c r="E227" s="36" t="s">
        <v>42</v>
      </c>
      <c r="F227" s="37">
        <v>1048924</v>
      </c>
      <c r="G227" s="38">
        <v>0</v>
      </c>
    </row>
    <row r="228" spans="1:7" x14ac:dyDescent="0.25">
      <c r="A228" s="35" t="s">
        <v>130</v>
      </c>
      <c r="B228" s="35" t="s">
        <v>131</v>
      </c>
      <c r="C228" s="35" t="s">
        <v>912</v>
      </c>
      <c r="D228" s="35" t="s">
        <v>869</v>
      </c>
      <c r="E228" s="36" t="s">
        <v>42</v>
      </c>
      <c r="F228" s="37">
        <v>635721</v>
      </c>
      <c r="G228" s="38">
        <v>0</v>
      </c>
    </row>
    <row r="229" spans="1:7" x14ac:dyDescent="0.25">
      <c r="A229" s="35" t="s">
        <v>132</v>
      </c>
      <c r="B229" s="35" t="s">
        <v>133</v>
      </c>
      <c r="C229" s="35" t="s">
        <v>912</v>
      </c>
      <c r="D229" s="35" t="s">
        <v>869</v>
      </c>
      <c r="E229" s="36" t="s">
        <v>42</v>
      </c>
      <c r="F229" s="37">
        <v>1147182</v>
      </c>
      <c r="G229" s="38">
        <v>0</v>
      </c>
    </row>
    <row r="230" spans="1:7" x14ac:dyDescent="0.25">
      <c r="A230" s="35" t="s">
        <v>134</v>
      </c>
      <c r="B230" s="35" t="s">
        <v>135</v>
      </c>
      <c r="C230" s="35" t="s">
        <v>912</v>
      </c>
      <c r="D230" s="35" t="s">
        <v>869</v>
      </c>
      <c r="E230" s="36" t="s">
        <v>42</v>
      </c>
      <c r="F230" s="37">
        <v>1150131</v>
      </c>
      <c r="G230" s="38">
        <v>0</v>
      </c>
    </row>
    <row r="231" spans="1:7" x14ac:dyDescent="0.25">
      <c r="A231" s="35" t="s">
        <v>136</v>
      </c>
      <c r="B231" s="35" t="s">
        <v>137</v>
      </c>
      <c r="C231" s="35" t="s">
        <v>912</v>
      </c>
      <c r="D231" s="35" t="s">
        <v>869</v>
      </c>
      <c r="E231" s="36" t="s">
        <v>42</v>
      </c>
      <c r="F231" s="37">
        <v>1159491</v>
      </c>
      <c r="G231" s="38">
        <v>0</v>
      </c>
    </row>
    <row r="232" spans="1:7" x14ac:dyDescent="0.25">
      <c r="A232" s="35" t="s">
        <v>138</v>
      </c>
      <c r="B232" s="35" t="s">
        <v>139</v>
      </c>
      <c r="C232" s="35" t="s">
        <v>912</v>
      </c>
      <c r="D232" s="35" t="s">
        <v>869</v>
      </c>
      <c r="E232" s="36" t="s">
        <v>42</v>
      </c>
      <c r="F232" s="37">
        <v>1260014</v>
      </c>
      <c r="G232" s="38">
        <v>0</v>
      </c>
    </row>
    <row r="233" spans="1:7" x14ac:dyDescent="0.25">
      <c r="A233" s="35" t="s">
        <v>140</v>
      </c>
      <c r="B233" s="35" t="s">
        <v>141</v>
      </c>
      <c r="C233" s="35" t="s">
        <v>912</v>
      </c>
      <c r="D233" s="35" t="s">
        <v>869</v>
      </c>
      <c r="E233" s="36" t="s">
        <v>42</v>
      </c>
      <c r="F233" s="37">
        <v>886986</v>
      </c>
      <c r="G233" s="38">
        <v>0</v>
      </c>
    </row>
    <row r="234" spans="1:7" x14ac:dyDescent="0.25">
      <c r="A234" s="35" t="s">
        <v>904</v>
      </c>
      <c r="B234" s="35" t="s">
        <v>909</v>
      </c>
      <c r="C234" s="35" t="s">
        <v>912</v>
      </c>
      <c r="D234" s="35" t="s">
        <v>869</v>
      </c>
      <c r="E234" s="36" t="s">
        <v>42</v>
      </c>
      <c r="F234" s="37">
        <v>118720</v>
      </c>
      <c r="G234" s="38">
        <v>0</v>
      </c>
    </row>
    <row r="235" spans="1:7" x14ac:dyDescent="0.25">
      <c r="A235" s="35" t="s">
        <v>142</v>
      </c>
      <c r="B235" s="35" t="s">
        <v>143</v>
      </c>
      <c r="C235" s="35" t="s">
        <v>912</v>
      </c>
      <c r="D235" s="35" t="s">
        <v>869</v>
      </c>
      <c r="E235" s="36" t="s">
        <v>42</v>
      </c>
      <c r="F235" s="37">
        <v>356923</v>
      </c>
      <c r="G235" s="38">
        <v>0</v>
      </c>
    </row>
    <row r="236" spans="1:7" x14ac:dyDescent="0.25">
      <c r="A236" s="35" t="s">
        <v>144</v>
      </c>
      <c r="B236" s="35" t="s">
        <v>145</v>
      </c>
      <c r="C236" s="35" t="s">
        <v>912</v>
      </c>
      <c r="D236" s="35" t="s">
        <v>869</v>
      </c>
      <c r="E236" s="36" t="s">
        <v>42</v>
      </c>
      <c r="F236" s="37">
        <v>408576</v>
      </c>
      <c r="G236" s="38">
        <v>0</v>
      </c>
    </row>
    <row r="237" spans="1:7" x14ac:dyDescent="0.25">
      <c r="A237" s="35" t="s">
        <v>146</v>
      </c>
      <c r="B237" s="35" t="s">
        <v>147</v>
      </c>
      <c r="C237" s="35" t="s">
        <v>912</v>
      </c>
      <c r="D237" s="35" t="s">
        <v>869</v>
      </c>
      <c r="E237" s="36" t="s">
        <v>42</v>
      </c>
      <c r="F237" s="37">
        <v>2004165</v>
      </c>
      <c r="G237" s="38">
        <v>0</v>
      </c>
    </row>
    <row r="238" spans="1:7" x14ac:dyDescent="0.25">
      <c r="A238" s="35" t="s">
        <v>35</v>
      </c>
      <c r="B238" s="35" t="s">
        <v>41</v>
      </c>
      <c r="C238" s="35" t="s">
        <v>912</v>
      </c>
      <c r="D238" s="35" t="s">
        <v>869</v>
      </c>
      <c r="E238" s="36" t="s">
        <v>42</v>
      </c>
      <c r="F238" s="37">
        <v>1078472</v>
      </c>
      <c r="G238" s="38">
        <v>0</v>
      </c>
    </row>
    <row r="239" spans="1:7" x14ac:dyDescent="0.25">
      <c r="A239" s="35" t="s">
        <v>148</v>
      </c>
      <c r="B239" s="35" t="s">
        <v>149</v>
      </c>
      <c r="C239" s="35" t="s">
        <v>912</v>
      </c>
      <c r="D239" s="35" t="s">
        <v>869</v>
      </c>
      <c r="E239" s="36" t="s">
        <v>42</v>
      </c>
      <c r="F239" s="37">
        <v>2490200</v>
      </c>
      <c r="G239" s="38">
        <v>0</v>
      </c>
    </row>
    <row r="240" spans="1:7" x14ac:dyDescent="0.25">
      <c r="A240" s="35" t="s">
        <v>150</v>
      </c>
      <c r="B240" s="35" t="s">
        <v>151</v>
      </c>
      <c r="C240" s="35" t="s">
        <v>912</v>
      </c>
      <c r="D240" s="35" t="s">
        <v>869</v>
      </c>
      <c r="E240" s="36" t="s">
        <v>42</v>
      </c>
      <c r="F240" s="37">
        <v>700226</v>
      </c>
      <c r="G240" s="38">
        <v>0</v>
      </c>
    </row>
    <row r="241" spans="1:7" x14ac:dyDescent="0.25">
      <c r="A241" s="35" t="s">
        <v>152</v>
      </c>
      <c r="B241" s="35" t="s">
        <v>153</v>
      </c>
      <c r="C241" s="35" t="s">
        <v>912</v>
      </c>
      <c r="D241" s="35" t="s">
        <v>869</v>
      </c>
      <c r="E241" s="36" t="s">
        <v>42</v>
      </c>
      <c r="F241" s="37">
        <v>3825300</v>
      </c>
      <c r="G241" s="38">
        <v>0</v>
      </c>
    </row>
    <row r="242" spans="1:7" x14ac:dyDescent="0.25">
      <c r="A242" s="35" t="s">
        <v>154</v>
      </c>
      <c r="B242" s="35" t="s">
        <v>155</v>
      </c>
      <c r="C242" s="35" t="s">
        <v>912</v>
      </c>
      <c r="D242" s="35" t="s">
        <v>869</v>
      </c>
      <c r="E242" s="36" t="s">
        <v>42</v>
      </c>
      <c r="F242" s="37">
        <v>0</v>
      </c>
      <c r="G242" s="38">
        <v>0</v>
      </c>
    </row>
    <row r="243" spans="1:7" x14ac:dyDescent="0.25">
      <c r="A243" s="35" t="s">
        <v>156</v>
      </c>
      <c r="B243" s="35" t="s">
        <v>157</v>
      </c>
      <c r="C243" s="35" t="s">
        <v>912</v>
      </c>
      <c r="D243" s="35" t="s">
        <v>869</v>
      </c>
      <c r="E243" s="36" t="s">
        <v>42</v>
      </c>
      <c r="F243" s="37">
        <v>355730</v>
      </c>
      <c r="G243" s="38">
        <v>0</v>
      </c>
    </row>
    <row r="244" spans="1:7" x14ac:dyDescent="0.25">
      <c r="A244" s="35" t="s">
        <v>158</v>
      </c>
      <c r="B244" s="35" t="s">
        <v>159</v>
      </c>
      <c r="C244" s="35" t="s">
        <v>912</v>
      </c>
      <c r="D244" s="35" t="s">
        <v>869</v>
      </c>
      <c r="E244" s="36" t="s">
        <v>42</v>
      </c>
      <c r="F244" s="37">
        <v>500200</v>
      </c>
      <c r="G244" s="38">
        <v>0</v>
      </c>
    </row>
    <row r="245" spans="1:7" x14ac:dyDescent="0.25">
      <c r="A245" s="35" t="s">
        <v>160</v>
      </c>
      <c r="B245" s="35" t="s">
        <v>161</v>
      </c>
      <c r="C245" s="35" t="s">
        <v>912</v>
      </c>
      <c r="D245" s="35" t="s">
        <v>869</v>
      </c>
      <c r="E245" s="36" t="s">
        <v>42</v>
      </c>
      <c r="F245" s="37">
        <v>1179909</v>
      </c>
      <c r="G245" s="38">
        <v>0</v>
      </c>
    </row>
    <row r="246" spans="1:7" x14ac:dyDescent="0.25">
      <c r="A246" s="35" t="s">
        <v>162</v>
      </c>
      <c r="B246" s="35" t="s">
        <v>163</v>
      </c>
      <c r="C246" s="35" t="s">
        <v>912</v>
      </c>
      <c r="D246" s="35" t="s">
        <v>869</v>
      </c>
      <c r="E246" s="36" t="s">
        <v>42</v>
      </c>
      <c r="F246" s="37">
        <v>1065808</v>
      </c>
      <c r="G246" s="38">
        <v>0</v>
      </c>
    </row>
    <row r="247" spans="1:7" x14ac:dyDescent="0.25">
      <c r="A247" s="35" t="s">
        <v>164</v>
      </c>
      <c r="B247" s="35" t="s">
        <v>165</v>
      </c>
      <c r="C247" s="35" t="s">
        <v>912</v>
      </c>
      <c r="D247" s="35" t="s">
        <v>869</v>
      </c>
      <c r="E247" s="36" t="s">
        <v>42</v>
      </c>
      <c r="F247" s="37">
        <v>1549488</v>
      </c>
      <c r="G247" s="38">
        <v>0</v>
      </c>
    </row>
    <row r="248" spans="1:7" x14ac:dyDescent="0.25">
      <c r="A248" s="35" t="s">
        <v>166</v>
      </c>
      <c r="B248" s="35">
        <v>1130621082</v>
      </c>
      <c r="C248" s="35" t="s">
        <v>912</v>
      </c>
      <c r="D248" s="35" t="s">
        <v>869</v>
      </c>
      <c r="E248" s="36" t="s">
        <v>42</v>
      </c>
      <c r="F248" s="37">
        <v>1100405</v>
      </c>
      <c r="G248" s="38">
        <v>0</v>
      </c>
    </row>
    <row r="249" spans="1:7" x14ac:dyDescent="0.25">
      <c r="A249" s="35" t="s">
        <v>167</v>
      </c>
      <c r="B249" s="35" t="s">
        <v>168</v>
      </c>
      <c r="C249" s="35" t="s">
        <v>912</v>
      </c>
      <c r="D249" s="35" t="s">
        <v>869</v>
      </c>
      <c r="E249" s="36" t="s">
        <v>42</v>
      </c>
      <c r="F249" s="37">
        <v>1451769</v>
      </c>
      <c r="G249" s="38">
        <v>0</v>
      </c>
    </row>
    <row r="250" spans="1:7" x14ac:dyDescent="0.25">
      <c r="A250" s="35" t="s">
        <v>43</v>
      </c>
      <c r="B250" s="35" t="s">
        <v>44</v>
      </c>
      <c r="C250" s="35" t="s">
        <v>913</v>
      </c>
      <c r="D250" s="35" t="s">
        <v>869</v>
      </c>
      <c r="E250" s="36" t="s">
        <v>42</v>
      </c>
      <c r="F250" s="37">
        <v>727952</v>
      </c>
      <c r="G250" s="38">
        <v>0</v>
      </c>
    </row>
    <row r="251" spans="1:7" x14ac:dyDescent="0.25">
      <c r="A251" s="35" t="s">
        <v>45</v>
      </c>
      <c r="B251" s="35" t="s">
        <v>46</v>
      </c>
      <c r="C251" s="35" t="s">
        <v>913</v>
      </c>
      <c r="D251" s="35" t="s">
        <v>869</v>
      </c>
      <c r="E251" s="36" t="s">
        <v>42</v>
      </c>
      <c r="F251" s="37">
        <v>1057949</v>
      </c>
      <c r="G251" s="38">
        <v>0</v>
      </c>
    </row>
    <row r="252" spans="1:7" x14ac:dyDescent="0.25">
      <c r="A252" s="35" t="s">
        <v>47</v>
      </c>
      <c r="B252" s="35" t="s">
        <v>48</v>
      </c>
      <c r="C252" s="35" t="s">
        <v>913</v>
      </c>
      <c r="D252" s="35" t="s">
        <v>869</v>
      </c>
      <c r="E252" s="36" t="s">
        <v>42</v>
      </c>
      <c r="F252" s="37">
        <v>704714</v>
      </c>
      <c r="G252" s="38">
        <v>0</v>
      </c>
    </row>
    <row r="253" spans="1:7" x14ac:dyDescent="0.25">
      <c r="A253" s="35" t="s">
        <v>49</v>
      </c>
      <c r="B253" s="35" t="s">
        <v>50</v>
      </c>
      <c r="C253" s="35" t="s">
        <v>913</v>
      </c>
      <c r="D253" s="35" t="s">
        <v>869</v>
      </c>
      <c r="E253" s="36" t="s">
        <v>42</v>
      </c>
      <c r="F253" s="37">
        <v>694108</v>
      </c>
      <c r="G253" s="38">
        <v>0</v>
      </c>
    </row>
    <row r="254" spans="1:7" x14ac:dyDescent="0.25">
      <c r="A254" s="35" t="s">
        <v>51</v>
      </c>
      <c r="B254" s="35" t="s">
        <v>52</v>
      </c>
      <c r="C254" s="35" t="s">
        <v>913</v>
      </c>
      <c r="D254" s="35" t="s">
        <v>869</v>
      </c>
      <c r="E254" s="36" t="s">
        <v>42</v>
      </c>
      <c r="F254" s="37">
        <v>2083000</v>
      </c>
      <c r="G254" s="38">
        <v>0</v>
      </c>
    </row>
    <row r="255" spans="1:7" x14ac:dyDescent="0.25">
      <c r="A255" s="35" t="s">
        <v>53</v>
      </c>
      <c r="B255" s="35" t="s">
        <v>54</v>
      </c>
      <c r="C255" s="35" t="s">
        <v>913</v>
      </c>
      <c r="D255" s="35" t="s">
        <v>869</v>
      </c>
      <c r="E255" s="36" t="s">
        <v>42</v>
      </c>
      <c r="F255" s="37">
        <v>700362</v>
      </c>
      <c r="G255" s="38">
        <v>0</v>
      </c>
    </row>
    <row r="256" spans="1:7" x14ac:dyDescent="0.25">
      <c r="A256" s="35" t="s">
        <v>899</v>
      </c>
      <c r="B256" s="35" t="s">
        <v>905</v>
      </c>
      <c r="C256" s="35" t="s">
        <v>913</v>
      </c>
      <c r="D256" s="35" t="s">
        <v>869</v>
      </c>
      <c r="E256" s="36" t="s">
        <v>42</v>
      </c>
      <c r="F256" s="37">
        <v>150141</v>
      </c>
      <c r="G256" s="38">
        <v>0</v>
      </c>
    </row>
    <row r="257" spans="1:7" x14ac:dyDescent="0.25">
      <c r="A257" s="35" t="s">
        <v>900</v>
      </c>
      <c r="B257" s="35" t="s">
        <v>906</v>
      </c>
      <c r="C257" s="35" t="s">
        <v>913</v>
      </c>
      <c r="D257" s="35" t="s">
        <v>869</v>
      </c>
      <c r="E257" s="36" t="s">
        <v>42</v>
      </c>
      <c r="F257" s="37">
        <v>341217</v>
      </c>
      <c r="G257" s="38">
        <v>0</v>
      </c>
    </row>
    <row r="258" spans="1:7" x14ac:dyDescent="0.25">
      <c r="A258" s="35" t="s">
        <v>55</v>
      </c>
      <c r="B258" s="35" t="s">
        <v>56</v>
      </c>
      <c r="C258" s="35" t="s">
        <v>913</v>
      </c>
      <c r="D258" s="35" t="s">
        <v>869</v>
      </c>
      <c r="E258" s="36" t="s">
        <v>42</v>
      </c>
      <c r="F258" s="37">
        <v>1113030</v>
      </c>
      <c r="G258" s="38">
        <v>0</v>
      </c>
    </row>
    <row r="259" spans="1:7" x14ac:dyDescent="0.25">
      <c r="A259" s="35" t="s">
        <v>57</v>
      </c>
      <c r="B259" s="35" t="s">
        <v>58</v>
      </c>
      <c r="C259" s="35" t="s">
        <v>913</v>
      </c>
      <c r="D259" s="35" t="s">
        <v>869</v>
      </c>
      <c r="E259" s="36" t="s">
        <v>42</v>
      </c>
      <c r="F259" s="37">
        <v>686686</v>
      </c>
      <c r="G259" s="38">
        <v>0</v>
      </c>
    </row>
    <row r="260" spans="1:7" x14ac:dyDescent="0.25">
      <c r="A260" s="35" t="s">
        <v>59</v>
      </c>
      <c r="B260" s="35" t="s">
        <v>60</v>
      </c>
      <c r="C260" s="35" t="s">
        <v>913</v>
      </c>
      <c r="D260" s="35" t="s">
        <v>869</v>
      </c>
      <c r="E260" s="36" t="s">
        <v>42</v>
      </c>
      <c r="F260" s="37">
        <v>675795</v>
      </c>
      <c r="G260" s="38">
        <v>0</v>
      </c>
    </row>
    <row r="261" spans="1:7" x14ac:dyDescent="0.25">
      <c r="A261" s="35" t="s">
        <v>61</v>
      </c>
      <c r="B261" s="35" t="s">
        <v>62</v>
      </c>
      <c r="C261" s="35" t="s">
        <v>913</v>
      </c>
      <c r="D261" s="35" t="s">
        <v>869</v>
      </c>
      <c r="E261" s="36" t="s">
        <v>42</v>
      </c>
      <c r="F261" s="37">
        <v>1219922</v>
      </c>
      <c r="G261" s="38">
        <v>0</v>
      </c>
    </row>
    <row r="262" spans="1:7" x14ac:dyDescent="0.25">
      <c r="A262" s="35" t="s">
        <v>63</v>
      </c>
      <c r="B262" s="35" t="s">
        <v>64</v>
      </c>
      <c r="C262" s="35" t="s">
        <v>913</v>
      </c>
      <c r="D262" s="35" t="s">
        <v>869</v>
      </c>
      <c r="E262" s="36" t="s">
        <v>42</v>
      </c>
      <c r="F262" s="37">
        <v>1251451</v>
      </c>
      <c r="G262" s="38">
        <v>0</v>
      </c>
    </row>
    <row r="263" spans="1:7" x14ac:dyDescent="0.25">
      <c r="A263" s="35" t="s">
        <v>65</v>
      </c>
      <c r="B263" s="35" t="s">
        <v>66</v>
      </c>
      <c r="C263" s="35" t="s">
        <v>913</v>
      </c>
      <c r="D263" s="35" t="s">
        <v>869</v>
      </c>
      <c r="E263" s="36" t="s">
        <v>42</v>
      </c>
      <c r="F263" s="37">
        <v>705519</v>
      </c>
      <c r="G263" s="38">
        <v>0</v>
      </c>
    </row>
    <row r="264" spans="1:7" x14ac:dyDescent="0.25">
      <c r="A264" s="35" t="s">
        <v>67</v>
      </c>
      <c r="B264" s="35" t="s">
        <v>68</v>
      </c>
      <c r="C264" s="35" t="s">
        <v>913</v>
      </c>
      <c r="D264" s="35" t="s">
        <v>869</v>
      </c>
      <c r="E264" s="36" t="s">
        <v>42</v>
      </c>
      <c r="F264" s="37">
        <v>1093117</v>
      </c>
      <c r="G264" s="38">
        <v>0</v>
      </c>
    </row>
    <row r="265" spans="1:7" x14ac:dyDescent="0.25">
      <c r="A265" s="35" t="s">
        <v>69</v>
      </c>
      <c r="B265" s="35" t="s">
        <v>70</v>
      </c>
      <c r="C265" s="35" t="s">
        <v>913</v>
      </c>
      <c r="D265" s="35" t="s">
        <v>869</v>
      </c>
      <c r="E265" s="36" t="s">
        <v>42</v>
      </c>
      <c r="F265" s="37">
        <v>698980</v>
      </c>
      <c r="G265" s="38">
        <v>0</v>
      </c>
    </row>
    <row r="266" spans="1:7" x14ac:dyDescent="0.25">
      <c r="A266" s="35" t="s">
        <v>71</v>
      </c>
      <c r="B266" s="35">
        <v>7308966</v>
      </c>
      <c r="C266" s="35" t="s">
        <v>913</v>
      </c>
      <c r="D266" s="35" t="s">
        <v>869</v>
      </c>
      <c r="E266" s="36" t="s">
        <v>42</v>
      </c>
      <c r="F266" s="37">
        <v>3508473</v>
      </c>
      <c r="G266" s="38">
        <v>0</v>
      </c>
    </row>
    <row r="267" spans="1:7" x14ac:dyDescent="0.25">
      <c r="A267" s="35" t="s">
        <v>72</v>
      </c>
      <c r="B267" s="35" t="s">
        <v>73</v>
      </c>
      <c r="C267" s="35" t="s">
        <v>913</v>
      </c>
      <c r="D267" s="35" t="s">
        <v>869</v>
      </c>
      <c r="E267" s="36" t="s">
        <v>42</v>
      </c>
      <c r="F267" s="37">
        <v>707565</v>
      </c>
      <c r="G267" s="38">
        <v>0</v>
      </c>
    </row>
    <row r="268" spans="1:7" x14ac:dyDescent="0.25">
      <c r="A268" s="35" t="s">
        <v>74</v>
      </c>
      <c r="B268" s="35" t="s">
        <v>75</v>
      </c>
      <c r="C268" s="35" t="s">
        <v>913</v>
      </c>
      <c r="D268" s="35" t="s">
        <v>869</v>
      </c>
      <c r="E268" s="36" t="s">
        <v>42</v>
      </c>
      <c r="F268" s="37">
        <v>1148743</v>
      </c>
      <c r="G268" s="38">
        <v>0</v>
      </c>
    </row>
    <row r="269" spans="1:7" x14ac:dyDescent="0.25">
      <c r="A269" s="35" t="s">
        <v>76</v>
      </c>
      <c r="B269" s="35" t="s">
        <v>77</v>
      </c>
      <c r="C269" s="35" t="s">
        <v>913</v>
      </c>
      <c r="D269" s="35" t="s">
        <v>869</v>
      </c>
      <c r="E269" s="36" t="s">
        <v>42</v>
      </c>
      <c r="F269" s="37">
        <v>830985</v>
      </c>
      <c r="G269" s="38">
        <v>0</v>
      </c>
    </row>
    <row r="270" spans="1:7" x14ac:dyDescent="0.25">
      <c r="A270" s="35" t="s">
        <v>78</v>
      </c>
      <c r="B270" s="35" t="s">
        <v>79</v>
      </c>
      <c r="C270" s="35" t="s">
        <v>913</v>
      </c>
      <c r="D270" s="35" t="s">
        <v>869</v>
      </c>
      <c r="E270" s="36" t="s">
        <v>42</v>
      </c>
      <c r="F270" s="37">
        <v>2101509</v>
      </c>
      <c r="G270" s="38">
        <v>0</v>
      </c>
    </row>
    <row r="271" spans="1:7" x14ac:dyDescent="0.25">
      <c r="A271" s="35" t="s">
        <v>80</v>
      </c>
      <c r="B271" s="35" t="s">
        <v>81</v>
      </c>
      <c r="C271" s="35" t="s">
        <v>913</v>
      </c>
      <c r="D271" s="35" t="s">
        <v>869</v>
      </c>
      <c r="E271" s="36" t="s">
        <v>42</v>
      </c>
      <c r="F271" s="37">
        <v>915409</v>
      </c>
      <c r="G271" s="38">
        <v>0</v>
      </c>
    </row>
    <row r="272" spans="1:7" x14ac:dyDescent="0.25">
      <c r="A272" s="35" t="s">
        <v>82</v>
      </c>
      <c r="B272" s="35" t="s">
        <v>83</v>
      </c>
      <c r="C272" s="35" t="s">
        <v>913</v>
      </c>
      <c r="D272" s="35" t="s">
        <v>869</v>
      </c>
      <c r="E272" s="36" t="s">
        <v>42</v>
      </c>
      <c r="F272" s="37">
        <v>816234</v>
      </c>
      <c r="G272" s="38">
        <v>0</v>
      </c>
    </row>
    <row r="273" spans="1:7" x14ac:dyDescent="0.25">
      <c r="A273" s="35" t="s">
        <v>84</v>
      </c>
      <c r="B273" s="35" t="s">
        <v>85</v>
      </c>
      <c r="C273" s="35" t="s">
        <v>913</v>
      </c>
      <c r="D273" s="35" t="s">
        <v>869</v>
      </c>
      <c r="E273" s="36" t="s">
        <v>42</v>
      </c>
      <c r="F273" s="37">
        <v>915147</v>
      </c>
      <c r="G273" s="38">
        <v>0</v>
      </c>
    </row>
    <row r="274" spans="1:7" x14ac:dyDescent="0.25">
      <c r="A274" s="35" t="s">
        <v>86</v>
      </c>
      <c r="B274" s="35" t="s">
        <v>87</v>
      </c>
      <c r="C274" s="35" t="s">
        <v>913</v>
      </c>
      <c r="D274" s="35" t="s">
        <v>869</v>
      </c>
      <c r="E274" s="36" t="s">
        <v>42</v>
      </c>
      <c r="F274" s="37">
        <v>689679</v>
      </c>
      <c r="G274" s="38">
        <v>0</v>
      </c>
    </row>
    <row r="275" spans="1:7" x14ac:dyDescent="0.25">
      <c r="A275" s="35" t="s">
        <v>88</v>
      </c>
      <c r="B275" s="35" t="s">
        <v>89</v>
      </c>
      <c r="C275" s="35" t="s">
        <v>913</v>
      </c>
      <c r="D275" s="35" t="s">
        <v>869</v>
      </c>
      <c r="E275" s="36" t="s">
        <v>42</v>
      </c>
      <c r="F275" s="37">
        <v>774282</v>
      </c>
      <c r="G275" s="38">
        <v>0</v>
      </c>
    </row>
    <row r="276" spans="1:7" x14ac:dyDescent="0.25">
      <c r="A276" s="35" t="s">
        <v>90</v>
      </c>
      <c r="B276" s="35" t="s">
        <v>91</v>
      </c>
      <c r="C276" s="35" t="s">
        <v>913</v>
      </c>
      <c r="D276" s="35" t="s">
        <v>869</v>
      </c>
      <c r="E276" s="36" t="s">
        <v>42</v>
      </c>
      <c r="F276" s="37">
        <v>965383</v>
      </c>
      <c r="G276" s="38">
        <v>0</v>
      </c>
    </row>
    <row r="277" spans="1:7" x14ac:dyDescent="0.25">
      <c r="A277" s="35" t="s">
        <v>92</v>
      </c>
      <c r="B277" s="35" t="s">
        <v>93</v>
      </c>
      <c r="C277" s="35" t="s">
        <v>913</v>
      </c>
      <c r="D277" s="35" t="s">
        <v>869</v>
      </c>
      <c r="E277" s="36" t="s">
        <v>42</v>
      </c>
      <c r="F277" s="37">
        <v>724756</v>
      </c>
      <c r="G277" s="38">
        <v>0</v>
      </c>
    </row>
    <row r="278" spans="1:7" x14ac:dyDescent="0.25">
      <c r="A278" s="35" t="s">
        <v>30</v>
      </c>
      <c r="B278" s="35" t="s">
        <v>36</v>
      </c>
      <c r="C278" s="35" t="s">
        <v>913</v>
      </c>
      <c r="D278" s="35" t="s">
        <v>869</v>
      </c>
      <c r="E278" s="36" t="s">
        <v>42</v>
      </c>
      <c r="F278" s="37">
        <v>1357621</v>
      </c>
      <c r="G278" s="38">
        <v>0</v>
      </c>
    </row>
    <row r="279" spans="1:7" x14ac:dyDescent="0.25">
      <c r="A279" s="35" t="s">
        <v>901</v>
      </c>
      <c r="B279" s="35" t="s">
        <v>907</v>
      </c>
      <c r="C279" s="35" t="s">
        <v>913</v>
      </c>
      <c r="D279" s="35" t="s">
        <v>869</v>
      </c>
      <c r="E279" s="36" t="s">
        <v>42</v>
      </c>
      <c r="F279" s="37">
        <v>223139</v>
      </c>
      <c r="G279" s="38">
        <v>0</v>
      </c>
    </row>
    <row r="280" spans="1:7" x14ac:dyDescent="0.25">
      <c r="A280" s="35" t="s">
        <v>94</v>
      </c>
      <c r="B280" s="35" t="s">
        <v>95</v>
      </c>
      <c r="C280" s="35" t="s">
        <v>913</v>
      </c>
      <c r="D280" s="35" t="s">
        <v>869</v>
      </c>
      <c r="E280" s="36" t="s">
        <v>42</v>
      </c>
      <c r="F280" s="37">
        <v>666673</v>
      </c>
      <c r="G280" s="38">
        <v>0</v>
      </c>
    </row>
    <row r="281" spans="1:7" x14ac:dyDescent="0.25">
      <c r="A281" s="35" t="s">
        <v>96</v>
      </c>
      <c r="B281" s="35" t="s">
        <v>97</v>
      </c>
      <c r="C281" s="35" t="s">
        <v>913</v>
      </c>
      <c r="D281" s="35" t="s">
        <v>869</v>
      </c>
      <c r="E281" s="36" t="s">
        <v>42</v>
      </c>
      <c r="F281" s="37">
        <v>799095</v>
      </c>
      <c r="G281" s="38">
        <v>0</v>
      </c>
    </row>
    <row r="282" spans="1:7" x14ac:dyDescent="0.25">
      <c r="A282" s="35" t="s">
        <v>98</v>
      </c>
      <c r="B282" s="35" t="s">
        <v>99</v>
      </c>
      <c r="C282" s="35" t="s">
        <v>913</v>
      </c>
      <c r="D282" s="35" t="s">
        <v>869</v>
      </c>
      <c r="E282" s="36" t="s">
        <v>42</v>
      </c>
      <c r="F282" s="37">
        <v>694108</v>
      </c>
      <c r="G282" s="38">
        <v>0</v>
      </c>
    </row>
    <row r="283" spans="1:7" x14ac:dyDescent="0.25">
      <c r="A283" s="35" t="s">
        <v>100</v>
      </c>
      <c r="B283" s="35" t="s">
        <v>101</v>
      </c>
      <c r="C283" s="35" t="s">
        <v>913</v>
      </c>
      <c r="D283" s="35" t="s">
        <v>869</v>
      </c>
      <c r="E283" s="36" t="s">
        <v>42</v>
      </c>
      <c r="F283" s="37">
        <v>766324</v>
      </c>
      <c r="G283" s="38">
        <v>0</v>
      </c>
    </row>
    <row r="284" spans="1:7" x14ac:dyDescent="0.25">
      <c r="A284" s="35" t="s">
        <v>102</v>
      </c>
      <c r="B284" s="35" t="s">
        <v>103</v>
      </c>
      <c r="C284" s="35" t="s">
        <v>913</v>
      </c>
      <c r="D284" s="35" t="s">
        <v>869</v>
      </c>
      <c r="E284" s="36" t="s">
        <v>42</v>
      </c>
      <c r="F284" s="37">
        <v>1232153</v>
      </c>
      <c r="G284" s="38">
        <v>0</v>
      </c>
    </row>
    <row r="285" spans="1:7" x14ac:dyDescent="0.25">
      <c r="A285" s="35" t="s">
        <v>902</v>
      </c>
      <c r="B285" s="35" t="s">
        <v>908</v>
      </c>
      <c r="C285" s="35" t="s">
        <v>913</v>
      </c>
      <c r="D285" s="35" t="s">
        <v>869</v>
      </c>
      <c r="E285" s="36" t="s">
        <v>42</v>
      </c>
      <c r="F285" s="37">
        <v>270476</v>
      </c>
      <c r="G285" s="38">
        <v>0</v>
      </c>
    </row>
    <row r="286" spans="1:7" x14ac:dyDescent="0.25">
      <c r="A286" s="35" t="s">
        <v>31</v>
      </c>
      <c r="B286" s="35" t="s">
        <v>37</v>
      </c>
      <c r="C286" s="35" t="s">
        <v>913</v>
      </c>
      <c r="D286" s="35" t="s">
        <v>869</v>
      </c>
      <c r="E286" s="36" t="s">
        <v>42</v>
      </c>
      <c r="F286" s="37">
        <v>818579</v>
      </c>
      <c r="G286" s="38">
        <v>0</v>
      </c>
    </row>
    <row r="287" spans="1:7" x14ac:dyDescent="0.25">
      <c r="A287" s="35" t="s">
        <v>104</v>
      </c>
      <c r="B287" s="35" t="s">
        <v>105</v>
      </c>
      <c r="C287" s="35" t="s">
        <v>913</v>
      </c>
      <c r="D287" s="35" t="s">
        <v>869</v>
      </c>
      <c r="E287" s="36" t="s">
        <v>42</v>
      </c>
      <c r="F287" s="37">
        <v>710561</v>
      </c>
      <c r="G287" s="38">
        <v>0</v>
      </c>
    </row>
    <row r="288" spans="1:7" x14ac:dyDescent="0.25">
      <c r="A288" s="35" t="s">
        <v>106</v>
      </c>
      <c r="B288" s="35" t="s">
        <v>107</v>
      </c>
      <c r="C288" s="35" t="s">
        <v>913</v>
      </c>
      <c r="D288" s="35" t="s">
        <v>869</v>
      </c>
      <c r="E288" s="36" t="s">
        <v>42</v>
      </c>
      <c r="F288" s="37">
        <v>878656</v>
      </c>
      <c r="G288" s="38">
        <v>0</v>
      </c>
    </row>
    <row r="289" spans="1:7" x14ac:dyDescent="0.25">
      <c r="A289" s="35" t="s">
        <v>108</v>
      </c>
      <c r="B289" s="35" t="s">
        <v>109</v>
      </c>
      <c r="C289" s="35" t="s">
        <v>913</v>
      </c>
      <c r="D289" s="35" t="s">
        <v>869</v>
      </c>
      <c r="E289" s="36" t="s">
        <v>42</v>
      </c>
      <c r="F289" s="37">
        <v>778266</v>
      </c>
      <c r="G289" s="38">
        <v>0</v>
      </c>
    </row>
    <row r="290" spans="1:7" x14ac:dyDescent="0.25">
      <c r="A290" s="35" t="s">
        <v>110</v>
      </c>
      <c r="B290" s="35" t="s">
        <v>111</v>
      </c>
      <c r="C290" s="35" t="s">
        <v>913</v>
      </c>
      <c r="D290" s="35" t="s">
        <v>869</v>
      </c>
      <c r="E290" s="36" t="s">
        <v>42</v>
      </c>
      <c r="F290" s="37">
        <v>803402</v>
      </c>
      <c r="G290" s="38">
        <v>0</v>
      </c>
    </row>
    <row r="291" spans="1:7" x14ac:dyDescent="0.25">
      <c r="A291" s="35" t="s">
        <v>112</v>
      </c>
      <c r="B291" s="35" t="s">
        <v>113</v>
      </c>
      <c r="C291" s="35" t="s">
        <v>913</v>
      </c>
      <c r="D291" s="35" t="s">
        <v>869</v>
      </c>
      <c r="E291" s="36" t="s">
        <v>42</v>
      </c>
      <c r="F291" s="37">
        <v>863188</v>
      </c>
      <c r="G291" s="38">
        <v>0</v>
      </c>
    </row>
    <row r="292" spans="1:7" x14ac:dyDescent="0.25">
      <c r="A292" s="35" t="s">
        <v>114</v>
      </c>
      <c r="B292" s="35" t="s">
        <v>115</v>
      </c>
      <c r="C292" s="35" t="s">
        <v>913</v>
      </c>
      <c r="D292" s="35" t="s">
        <v>869</v>
      </c>
      <c r="E292" s="36" t="s">
        <v>42</v>
      </c>
      <c r="F292" s="37">
        <v>913847</v>
      </c>
      <c r="G292" s="38">
        <v>0</v>
      </c>
    </row>
    <row r="293" spans="1:7" x14ac:dyDescent="0.25">
      <c r="A293" s="35" t="s">
        <v>116</v>
      </c>
      <c r="B293" s="35" t="s">
        <v>117</v>
      </c>
      <c r="C293" s="35" t="s">
        <v>913</v>
      </c>
      <c r="D293" s="35" t="s">
        <v>869</v>
      </c>
      <c r="E293" s="36" t="s">
        <v>42</v>
      </c>
      <c r="F293" s="37">
        <v>763044</v>
      </c>
      <c r="G293" s="38">
        <v>0</v>
      </c>
    </row>
    <row r="294" spans="1:7" x14ac:dyDescent="0.25">
      <c r="A294" s="35" t="s">
        <v>118</v>
      </c>
      <c r="B294" s="35" t="s">
        <v>119</v>
      </c>
      <c r="C294" s="35" t="s">
        <v>913</v>
      </c>
      <c r="D294" s="35" t="s">
        <v>869</v>
      </c>
      <c r="E294" s="36" t="s">
        <v>42</v>
      </c>
      <c r="F294" s="37">
        <v>948709</v>
      </c>
      <c r="G294" s="38">
        <v>0</v>
      </c>
    </row>
    <row r="295" spans="1:7" x14ac:dyDescent="0.25">
      <c r="A295" s="35" t="s">
        <v>120</v>
      </c>
      <c r="B295" s="35" t="s">
        <v>121</v>
      </c>
      <c r="C295" s="35" t="s">
        <v>913</v>
      </c>
      <c r="D295" s="35" t="s">
        <v>869</v>
      </c>
      <c r="E295" s="36" t="s">
        <v>42</v>
      </c>
      <c r="F295" s="37">
        <v>699103</v>
      </c>
      <c r="G295" s="38">
        <v>0</v>
      </c>
    </row>
    <row r="296" spans="1:7" x14ac:dyDescent="0.25">
      <c r="A296" s="35" t="s">
        <v>33</v>
      </c>
      <c r="B296" s="35" t="s">
        <v>39</v>
      </c>
      <c r="C296" s="35" t="s">
        <v>913</v>
      </c>
      <c r="D296" s="35" t="s">
        <v>869</v>
      </c>
      <c r="E296" s="36" t="s">
        <v>42</v>
      </c>
      <c r="F296" s="37">
        <v>809537</v>
      </c>
      <c r="G296" s="38">
        <v>0</v>
      </c>
    </row>
    <row r="297" spans="1:7" x14ac:dyDescent="0.25">
      <c r="A297" s="35" t="s">
        <v>122</v>
      </c>
      <c r="B297" s="35" t="s">
        <v>123</v>
      </c>
      <c r="C297" s="35" t="s">
        <v>913</v>
      </c>
      <c r="D297" s="35" t="s">
        <v>869</v>
      </c>
      <c r="E297" s="36" t="s">
        <v>42</v>
      </c>
      <c r="F297" s="37">
        <v>691083</v>
      </c>
      <c r="G297" s="38">
        <v>0</v>
      </c>
    </row>
    <row r="298" spans="1:7" x14ac:dyDescent="0.25">
      <c r="A298" s="35" t="s">
        <v>903</v>
      </c>
      <c r="B298" s="35">
        <v>1128271157</v>
      </c>
      <c r="C298" s="35" t="s">
        <v>913</v>
      </c>
      <c r="D298" s="35" t="s">
        <v>869</v>
      </c>
      <c r="E298" s="36" t="s">
        <v>42</v>
      </c>
      <c r="F298" s="37">
        <v>320039</v>
      </c>
      <c r="G298" s="38">
        <v>0</v>
      </c>
    </row>
    <row r="299" spans="1:7" x14ac:dyDescent="0.25">
      <c r="A299" s="35" t="s">
        <v>124</v>
      </c>
      <c r="B299" s="35" t="s">
        <v>125</v>
      </c>
      <c r="C299" s="35" t="s">
        <v>913</v>
      </c>
      <c r="D299" s="35" t="s">
        <v>869</v>
      </c>
      <c r="E299" s="36" t="s">
        <v>42</v>
      </c>
      <c r="F299" s="37">
        <v>703243</v>
      </c>
      <c r="G299" s="38">
        <v>0</v>
      </c>
    </row>
    <row r="300" spans="1:7" x14ac:dyDescent="0.25">
      <c r="A300" s="35" t="s">
        <v>126</v>
      </c>
      <c r="B300" s="35" t="s">
        <v>127</v>
      </c>
      <c r="C300" s="35" t="s">
        <v>913</v>
      </c>
      <c r="D300" s="35" t="s">
        <v>869</v>
      </c>
      <c r="E300" s="36" t="s">
        <v>42</v>
      </c>
      <c r="F300" s="37">
        <v>5207500</v>
      </c>
      <c r="G300" s="38">
        <v>0</v>
      </c>
    </row>
    <row r="301" spans="1:7" x14ac:dyDescent="0.25">
      <c r="A301" s="35" t="s">
        <v>34</v>
      </c>
      <c r="B301" s="35" t="s">
        <v>40</v>
      </c>
      <c r="C301" s="35" t="s">
        <v>913</v>
      </c>
      <c r="D301" s="35" t="s">
        <v>869</v>
      </c>
      <c r="E301" s="36" t="s">
        <v>42</v>
      </c>
      <c r="F301" s="37">
        <v>2508515</v>
      </c>
      <c r="G301" s="38">
        <v>0</v>
      </c>
    </row>
    <row r="302" spans="1:7" x14ac:dyDescent="0.25">
      <c r="A302" s="35" t="s">
        <v>128</v>
      </c>
      <c r="B302" s="35" t="s">
        <v>129</v>
      </c>
      <c r="C302" s="35" t="s">
        <v>913</v>
      </c>
      <c r="D302" s="35" t="s">
        <v>869</v>
      </c>
      <c r="E302" s="36" t="s">
        <v>42</v>
      </c>
      <c r="F302" s="37">
        <v>695023</v>
      </c>
      <c r="G302" s="38">
        <v>0</v>
      </c>
    </row>
    <row r="303" spans="1:7" x14ac:dyDescent="0.25">
      <c r="A303" s="35" t="s">
        <v>130</v>
      </c>
      <c r="B303" s="35" t="s">
        <v>131</v>
      </c>
      <c r="C303" s="35" t="s">
        <v>913</v>
      </c>
      <c r="D303" s="35" t="s">
        <v>869</v>
      </c>
      <c r="E303" s="36" t="s">
        <v>42</v>
      </c>
      <c r="F303" s="37">
        <v>736705</v>
      </c>
      <c r="G303" s="38">
        <v>0</v>
      </c>
    </row>
    <row r="304" spans="1:7" x14ac:dyDescent="0.25">
      <c r="A304" s="35" t="s">
        <v>132</v>
      </c>
      <c r="B304" s="35" t="s">
        <v>133</v>
      </c>
      <c r="C304" s="35" t="s">
        <v>913</v>
      </c>
      <c r="D304" s="35" t="s">
        <v>869</v>
      </c>
      <c r="E304" s="36" t="s">
        <v>42</v>
      </c>
      <c r="F304" s="37">
        <v>765758</v>
      </c>
      <c r="G304" s="38">
        <v>0</v>
      </c>
    </row>
    <row r="305" spans="1:7" x14ac:dyDescent="0.25">
      <c r="A305" s="35" t="s">
        <v>134</v>
      </c>
      <c r="B305" s="35" t="s">
        <v>135</v>
      </c>
      <c r="C305" s="35" t="s">
        <v>913</v>
      </c>
      <c r="D305" s="35" t="s">
        <v>869</v>
      </c>
      <c r="E305" s="36" t="s">
        <v>42</v>
      </c>
      <c r="F305" s="37">
        <v>1391849</v>
      </c>
      <c r="G305" s="38">
        <v>0</v>
      </c>
    </row>
    <row r="306" spans="1:7" x14ac:dyDescent="0.25">
      <c r="A306" s="35" t="s">
        <v>136</v>
      </c>
      <c r="B306" s="35" t="s">
        <v>137</v>
      </c>
      <c r="C306" s="35" t="s">
        <v>913</v>
      </c>
      <c r="D306" s="35" t="s">
        <v>869</v>
      </c>
      <c r="E306" s="36" t="s">
        <v>42</v>
      </c>
      <c r="F306" s="37">
        <v>869934</v>
      </c>
      <c r="G306" s="38">
        <v>0</v>
      </c>
    </row>
    <row r="307" spans="1:7" x14ac:dyDescent="0.25">
      <c r="A307" s="35" t="s">
        <v>138</v>
      </c>
      <c r="B307" s="35" t="s">
        <v>139</v>
      </c>
      <c r="C307" s="35" t="s">
        <v>913</v>
      </c>
      <c r="D307" s="35" t="s">
        <v>869</v>
      </c>
      <c r="E307" s="36" t="s">
        <v>42</v>
      </c>
      <c r="F307" s="37">
        <v>926079</v>
      </c>
      <c r="G307" s="38">
        <v>0</v>
      </c>
    </row>
    <row r="308" spans="1:7" x14ac:dyDescent="0.25">
      <c r="A308" s="35" t="s">
        <v>140</v>
      </c>
      <c r="B308" s="35" t="s">
        <v>141</v>
      </c>
      <c r="C308" s="35" t="s">
        <v>913</v>
      </c>
      <c r="D308" s="35" t="s">
        <v>869</v>
      </c>
      <c r="E308" s="36" t="s">
        <v>42</v>
      </c>
      <c r="F308" s="37">
        <v>870505</v>
      </c>
      <c r="G308" s="38">
        <v>0</v>
      </c>
    </row>
    <row r="309" spans="1:7" x14ac:dyDescent="0.25">
      <c r="A309" s="35" t="s">
        <v>904</v>
      </c>
      <c r="B309" s="35" t="s">
        <v>909</v>
      </c>
      <c r="C309" s="35" t="s">
        <v>913</v>
      </c>
      <c r="D309" s="35" t="s">
        <v>869</v>
      </c>
      <c r="E309" s="36" t="s">
        <v>42</v>
      </c>
      <c r="F309" s="37">
        <v>269365</v>
      </c>
      <c r="G309" s="38">
        <v>0</v>
      </c>
    </row>
    <row r="310" spans="1:7" x14ac:dyDescent="0.25">
      <c r="A310" s="35" t="s">
        <v>142</v>
      </c>
      <c r="B310" s="35" t="s">
        <v>143</v>
      </c>
      <c r="C310" s="35" t="s">
        <v>913</v>
      </c>
      <c r="D310" s="35" t="s">
        <v>869</v>
      </c>
      <c r="E310" s="36" t="s">
        <v>42</v>
      </c>
      <c r="F310" s="37">
        <v>765211</v>
      </c>
      <c r="G310" s="38">
        <v>0</v>
      </c>
    </row>
    <row r="311" spans="1:7" x14ac:dyDescent="0.25">
      <c r="A311" s="35" t="s">
        <v>144</v>
      </c>
      <c r="B311" s="35" t="s">
        <v>145</v>
      </c>
      <c r="C311" s="35" t="s">
        <v>913</v>
      </c>
      <c r="D311" s="35" t="s">
        <v>869</v>
      </c>
      <c r="E311" s="36" t="s">
        <v>42</v>
      </c>
      <c r="F311" s="37">
        <v>669692</v>
      </c>
      <c r="G311" s="38">
        <v>0</v>
      </c>
    </row>
    <row r="312" spans="1:7" x14ac:dyDescent="0.25">
      <c r="A312" s="35" t="s">
        <v>146</v>
      </c>
      <c r="B312" s="35" t="s">
        <v>147</v>
      </c>
      <c r="C312" s="35" t="s">
        <v>913</v>
      </c>
      <c r="D312" s="35" t="s">
        <v>869</v>
      </c>
      <c r="E312" s="36" t="s">
        <v>42</v>
      </c>
      <c r="F312" s="37">
        <v>1069381</v>
      </c>
      <c r="G312" s="38">
        <v>0</v>
      </c>
    </row>
    <row r="313" spans="1:7" x14ac:dyDescent="0.25">
      <c r="A313" s="35" t="s">
        <v>35</v>
      </c>
      <c r="B313" s="35" t="s">
        <v>41</v>
      </c>
      <c r="C313" s="35" t="s">
        <v>913</v>
      </c>
      <c r="D313" s="35" t="s">
        <v>869</v>
      </c>
      <c r="E313" s="36" t="s">
        <v>42</v>
      </c>
      <c r="F313" s="37">
        <v>730671</v>
      </c>
      <c r="G313" s="38">
        <v>0</v>
      </c>
    </row>
    <row r="314" spans="1:7" x14ac:dyDescent="0.25">
      <c r="A314" s="35" t="s">
        <v>148</v>
      </c>
      <c r="B314" s="35" t="s">
        <v>149</v>
      </c>
      <c r="C314" s="35" t="s">
        <v>913</v>
      </c>
      <c r="D314" s="35" t="s">
        <v>869</v>
      </c>
      <c r="E314" s="36" t="s">
        <v>42</v>
      </c>
      <c r="F314" s="37">
        <v>1549800</v>
      </c>
      <c r="G314" s="38">
        <v>0</v>
      </c>
    </row>
    <row r="315" spans="1:7" x14ac:dyDescent="0.25">
      <c r="A315" s="35" t="s">
        <v>150</v>
      </c>
      <c r="B315" s="35" t="s">
        <v>151</v>
      </c>
      <c r="C315" s="35" t="s">
        <v>913</v>
      </c>
      <c r="D315" s="35" t="s">
        <v>869</v>
      </c>
      <c r="E315" s="36" t="s">
        <v>42</v>
      </c>
      <c r="F315" s="37">
        <v>722517</v>
      </c>
      <c r="G315" s="38">
        <v>0</v>
      </c>
    </row>
    <row r="316" spans="1:7" x14ac:dyDescent="0.25">
      <c r="A316" s="35" t="s">
        <v>152</v>
      </c>
      <c r="B316" s="35" t="s">
        <v>153</v>
      </c>
      <c r="C316" s="35" t="s">
        <v>913</v>
      </c>
      <c r="D316" s="35" t="s">
        <v>869</v>
      </c>
      <c r="E316" s="36" t="s">
        <v>42</v>
      </c>
      <c r="F316" s="37">
        <v>1874700</v>
      </c>
      <c r="G316" s="38">
        <v>0</v>
      </c>
    </row>
    <row r="317" spans="1:7" x14ac:dyDescent="0.25">
      <c r="A317" s="35" t="s">
        <v>154</v>
      </c>
      <c r="B317" s="35" t="s">
        <v>155</v>
      </c>
      <c r="C317" s="35" t="s">
        <v>913</v>
      </c>
      <c r="D317" s="35" t="s">
        <v>869</v>
      </c>
      <c r="E317" s="36" t="s">
        <v>42</v>
      </c>
      <c r="F317" s="37">
        <v>0</v>
      </c>
      <c r="G317" s="38">
        <v>0</v>
      </c>
    </row>
    <row r="318" spans="1:7" x14ac:dyDescent="0.25">
      <c r="A318" s="35" t="s">
        <v>156</v>
      </c>
      <c r="B318" s="35" t="s">
        <v>157</v>
      </c>
      <c r="C318" s="35" t="s">
        <v>913</v>
      </c>
      <c r="D318" s="35" t="s">
        <v>869</v>
      </c>
      <c r="E318" s="36" t="s">
        <v>42</v>
      </c>
      <c r="F318" s="37">
        <v>869321</v>
      </c>
      <c r="G318" s="38">
        <v>0</v>
      </c>
    </row>
    <row r="319" spans="1:7" x14ac:dyDescent="0.25">
      <c r="A319" s="35" t="s">
        <v>158</v>
      </c>
      <c r="B319" s="35" t="s">
        <v>159</v>
      </c>
      <c r="C319" s="35" t="s">
        <v>913</v>
      </c>
      <c r="D319" s="35" t="s">
        <v>869</v>
      </c>
      <c r="E319" s="36" t="s">
        <v>42</v>
      </c>
      <c r="F319" s="37">
        <v>1124800</v>
      </c>
      <c r="G319" s="38">
        <v>0</v>
      </c>
    </row>
    <row r="320" spans="1:7" x14ac:dyDescent="0.25">
      <c r="A320" s="35" t="s">
        <v>160</v>
      </c>
      <c r="B320" s="35" t="s">
        <v>161</v>
      </c>
      <c r="C320" s="35" t="s">
        <v>913</v>
      </c>
      <c r="D320" s="35" t="s">
        <v>869</v>
      </c>
      <c r="E320" s="36" t="s">
        <v>42</v>
      </c>
      <c r="F320" s="37">
        <v>710025</v>
      </c>
      <c r="G320" s="38">
        <v>0</v>
      </c>
    </row>
    <row r="321" spans="1:8" x14ac:dyDescent="0.25">
      <c r="A321" s="35" t="s">
        <v>162</v>
      </c>
      <c r="B321" s="35" t="s">
        <v>163</v>
      </c>
      <c r="C321" s="35" t="s">
        <v>913</v>
      </c>
      <c r="D321" s="35" t="s">
        <v>869</v>
      </c>
      <c r="E321" s="36" t="s">
        <v>42</v>
      </c>
      <c r="F321" s="37">
        <v>1249800</v>
      </c>
      <c r="G321" s="38">
        <v>0</v>
      </c>
    </row>
    <row r="322" spans="1:8" x14ac:dyDescent="0.25">
      <c r="A322" s="35" t="s">
        <v>164</v>
      </c>
      <c r="B322" s="35" t="s">
        <v>165</v>
      </c>
      <c r="C322" s="35" t="s">
        <v>913</v>
      </c>
      <c r="D322" s="35" t="s">
        <v>869</v>
      </c>
      <c r="E322" s="36" t="s">
        <v>42</v>
      </c>
      <c r="F322" s="37">
        <v>1088242</v>
      </c>
      <c r="G322" s="38">
        <v>0</v>
      </c>
    </row>
    <row r="323" spans="1:8" x14ac:dyDescent="0.25">
      <c r="A323" s="35" t="s">
        <v>166</v>
      </c>
      <c r="B323" s="35">
        <v>1130621082</v>
      </c>
      <c r="C323" s="35" t="s">
        <v>913</v>
      </c>
      <c r="D323" s="35" t="s">
        <v>869</v>
      </c>
      <c r="E323" s="36" t="s">
        <v>42</v>
      </c>
      <c r="F323" s="37">
        <v>700572</v>
      </c>
      <c r="G323" s="38">
        <v>0</v>
      </c>
    </row>
    <row r="324" spans="1:8" x14ac:dyDescent="0.25">
      <c r="A324" s="35" t="s">
        <v>167</v>
      </c>
      <c r="B324" s="35" t="s">
        <v>168</v>
      </c>
      <c r="C324" s="35" t="s">
        <v>913</v>
      </c>
      <c r="D324" s="35" t="s">
        <v>869</v>
      </c>
      <c r="E324" s="36" t="s">
        <v>42</v>
      </c>
      <c r="F324" s="37">
        <v>1259408</v>
      </c>
      <c r="G324" s="38">
        <v>0</v>
      </c>
    </row>
    <row r="325" spans="1:8" x14ac:dyDescent="0.25">
      <c r="A325" s="1"/>
      <c r="B325" s="1"/>
      <c r="C325" s="1"/>
      <c r="D325" s="1"/>
      <c r="E325" s="1"/>
      <c r="F325" s="3"/>
      <c r="G325" s="1"/>
    </row>
    <row r="326" spans="1:8" s="6" customFormat="1" x14ac:dyDescent="0.25">
      <c r="B326" s="82" t="s">
        <v>12</v>
      </c>
      <c r="C326" s="82"/>
      <c r="D326" s="82"/>
      <c r="E326" s="7"/>
      <c r="F326" s="12">
        <f>SUM(F25:F325)</f>
        <v>343287176</v>
      </c>
      <c r="G326" s="62"/>
      <c r="H326" s="13"/>
    </row>
    <row r="327" spans="1:8" x14ac:dyDescent="0.25">
      <c r="F327"/>
    </row>
    <row r="328" spans="1:8" x14ac:dyDescent="0.25">
      <c r="A328" s="81" t="s">
        <v>7</v>
      </c>
      <c r="B328" s="81"/>
      <c r="C328" s="81"/>
      <c r="D328" s="81"/>
      <c r="E328" s="81"/>
      <c r="F328" s="81"/>
    </row>
    <row r="329" spans="1:8" x14ac:dyDescent="0.25">
      <c r="F329"/>
    </row>
    <row r="330" spans="1:8" x14ac:dyDescent="0.25">
      <c r="A330" s="7" t="s">
        <v>0</v>
      </c>
      <c r="B330" s="7" t="s">
        <v>1</v>
      </c>
      <c r="C330" s="7" t="s">
        <v>170</v>
      </c>
      <c r="D330" s="7" t="s">
        <v>2</v>
      </c>
      <c r="E330" s="7" t="s">
        <v>3</v>
      </c>
      <c r="F330" s="7" t="s">
        <v>4</v>
      </c>
      <c r="G330" s="7" t="s">
        <v>20</v>
      </c>
    </row>
    <row r="331" spans="1:8" x14ac:dyDescent="0.25">
      <c r="A331" s="1" t="s">
        <v>169</v>
      </c>
      <c r="B331" s="1">
        <v>800197268</v>
      </c>
      <c r="C331" s="35" t="s">
        <v>172</v>
      </c>
      <c r="D331" s="9" t="s">
        <v>171</v>
      </c>
      <c r="E331" s="10" t="s">
        <v>180</v>
      </c>
      <c r="F331" s="38">
        <v>46904000</v>
      </c>
      <c r="G331" s="11">
        <v>0.2301</v>
      </c>
    </row>
    <row r="332" spans="1:8" x14ac:dyDescent="0.25">
      <c r="A332" s="1" t="s">
        <v>169</v>
      </c>
      <c r="B332" s="1">
        <v>800197268</v>
      </c>
      <c r="C332" s="35" t="s">
        <v>173</v>
      </c>
      <c r="D332" s="9" t="s">
        <v>171</v>
      </c>
      <c r="E332" s="10" t="s">
        <v>181</v>
      </c>
      <c r="F332" s="38">
        <v>229596000</v>
      </c>
      <c r="G332" s="11">
        <v>0.2301</v>
      </c>
    </row>
    <row r="333" spans="1:8" x14ac:dyDescent="0.25">
      <c r="A333" s="1" t="s">
        <v>169</v>
      </c>
      <c r="B333" s="1">
        <v>800197268</v>
      </c>
      <c r="C333" s="35" t="s">
        <v>174</v>
      </c>
      <c r="D333" s="9" t="s">
        <v>171</v>
      </c>
      <c r="E333" s="10" t="s">
        <v>182</v>
      </c>
      <c r="F333" s="38">
        <v>319822000</v>
      </c>
      <c r="G333" s="11">
        <v>0.2301</v>
      </c>
    </row>
    <row r="334" spans="1:8" x14ac:dyDescent="0.25">
      <c r="A334" s="1" t="s">
        <v>169</v>
      </c>
      <c r="B334" s="1">
        <v>800197268</v>
      </c>
      <c r="C334" s="35" t="s">
        <v>175</v>
      </c>
      <c r="D334" s="9" t="s">
        <v>171</v>
      </c>
      <c r="E334" s="10" t="s">
        <v>183</v>
      </c>
      <c r="F334" s="38">
        <v>252813000</v>
      </c>
      <c r="G334" s="11">
        <v>0.2301</v>
      </c>
    </row>
    <row r="335" spans="1:8" x14ac:dyDescent="0.25">
      <c r="A335" s="1" t="s">
        <v>169</v>
      </c>
      <c r="B335" s="1">
        <v>800197268</v>
      </c>
      <c r="C335" s="35" t="s">
        <v>176</v>
      </c>
      <c r="D335" s="9" t="s">
        <v>171</v>
      </c>
      <c r="E335" s="10" t="s">
        <v>184</v>
      </c>
      <c r="F335" s="38">
        <v>254770000</v>
      </c>
      <c r="G335" s="11">
        <v>0.2301</v>
      </c>
    </row>
    <row r="336" spans="1:8" x14ac:dyDescent="0.25">
      <c r="A336" s="1" t="s">
        <v>169</v>
      </c>
      <c r="B336" s="1">
        <v>800197268</v>
      </c>
      <c r="C336" s="35" t="s">
        <v>177</v>
      </c>
      <c r="D336" s="9" t="s">
        <v>171</v>
      </c>
      <c r="E336" s="10" t="s">
        <v>185</v>
      </c>
      <c r="F336" s="38">
        <v>232804000</v>
      </c>
      <c r="G336" s="11">
        <v>0.2301</v>
      </c>
    </row>
    <row r="337" spans="1:9" x14ac:dyDescent="0.25">
      <c r="A337" s="1" t="s">
        <v>169</v>
      </c>
      <c r="B337" s="1">
        <v>800197268</v>
      </c>
      <c r="C337" s="35" t="s">
        <v>178</v>
      </c>
      <c r="D337" s="9" t="s">
        <v>171</v>
      </c>
      <c r="E337" s="10" t="s">
        <v>186</v>
      </c>
      <c r="F337" s="38">
        <v>108622000</v>
      </c>
      <c r="G337" s="11">
        <v>0.2301</v>
      </c>
    </row>
    <row r="338" spans="1:9" x14ac:dyDescent="0.25">
      <c r="A338" s="1" t="s">
        <v>169</v>
      </c>
      <c r="B338" s="1">
        <v>800197268</v>
      </c>
      <c r="C338" s="35" t="s">
        <v>174</v>
      </c>
      <c r="D338" s="9" t="s">
        <v>171</v>
      </c>
      <c r="E338" s="10" t="s">
        <v>1179</v>
      </c>
      <c r="F338" s="38">
        <v>256876000</v>
      </c>
      <c r="G338" s="11">
        <v>0.2301</v>
      </c>
    </row>
    <row r="339" spans="1:9" x14ac:dyDescent="0.25">
      <c r="A339" s="1" t="s">
        <v>169</v>
      </c>
      <c r="B339" s="1">
        <v>800197268</v>
      </c>
      <c r="C339" s="1" t="s">
        <v>914</v>
      </c>
      <c r="D339" s="9" t="s">
        <v>171</v>
      </c>
      <c r="E339" s="10"/>
      <c r="F339" s="38">
        <f>185952439.55-2287887.12</f>
        <v>183664552.43000001</v>
      </c>
      <c r="G339" s="11">
        <v>0.2301</v>
      </c>
    </row>
    <row r="340" spans="1:9" x14ac:dyDescent="0.25">
      <c r="A340" s="1" t="s">
        <v>179</v>
      </c>
      <c r="B340" s="1">
        <v>890907106</v>
      </c>
      <c r="C340" s="1" t="s">
        <v>187</v>
      </c>
      <c r="D340" s="9" t="s">
        <v>188</v>
      </c>
      <c r="E340" s="10" t="s">
        <v>42</v>
      </c>
      <c r="F340" s="38">
        <v>123787792</v>
      </c>
      <c r="G340" s="11">
        <v>0.2301</v>
      </c>
    </row>
    <row r="341" spans="1:9" x14ac:dyDescent="0.25">
      <c r="A341" s="1" t="s">
        <v>179</v>
      </c>
      <c r="B341" s="1">
        <v>890907106</v>
      </c>
      <c r="C341" s="1" t="s">
        <v>189</v>
      </c>
      <c r="D341" s="9" t="s">
        <v>188</v>
      </c>
      <c r="E341" s="10">
        <v>2552222272</v>
      </c>
      <c r="F341" s="38">
        <v>172234200</v>
      </c>
      <c r="G341" s="11">
        <v>0.2301</v>
      </c>
    </row>
    <row r="342" spans="1:9" x14ac:dyDescent="0.25">
      <c r="A342" s="1"/>
      <c r="B342" s="1"/>
      <c r="C342" s="1"/>
      <c r="D342" s="9"/>
      <c r="E342" s="10"/>
      <c r="F342" s="3"/>
      <c r="G342" s="11"/>
    </row>
    <row r="343" spans="1:9" x14ac:dyDescent="0.25">
      <c r="A343" s="1"/>
      <c r="B343" s="1"/>
      <c r="C343" s="1"/>
      <c r="D343" s="9"/>
      <c r="E343" s="10"/>
      <c r="F343" s="3"/>
      <c r="G343" s="11"/>
    </row>
    <row r="344" spans="1:9" x14ac:dyDescent="0.25">
      <c r="B344" s="82" t="s">
        <v>13</v>
      </c>
      <c r="C344" s="82"/>
      <c r="D344" s="82"/>
      <c r="F344" s="12">
        <f>SUM(F331:F343)</f>
        <v>2181893544.4300003</v>
      </c>
      <c r="H344" s="31"/>
      <c r="I344" s="32"/>
    </row>
    <row r="345" spans="1:9" x14ac:dyDescent="0.25">
      <c r="B345" s="5"/>
      <c r="C345" s="5"/>
      <c r="D345" s="5"/>
      <c r="F345" s="13"/>
    </row>
    <row r="346" spans="1:9" x14ac:dyDescent="0.25">
      <c r="A346" s="81" t="s">
        <v>27</v>
      </c>
      <c r="B346" s="81"/>
      <c r="C346" s="81"/>
      <c r="D346" s="81"/>
      <c r="E346" s="81"/>
      <c r="F346" s="81"/>
    </row>
    <row r="347" spans="1:9" x14ac:dyDescent="0.25">
      <c r="B347" t="s">
        <v>29</v>
      </c>
      <c r="F347"/>
    </row>
    <row r="348" spans="1:9" x14ac:dyDescent="0.25">
      <c r="A348" s="7" t="s">
        <v>0</v>
      </c>
      <c r="B348" s="7" t="s">
        <v>1</v>
      </c>
      <c r="C348" s="7" t="s">
        <v>170</v>
      </c>
      <c r="D348" s="7" t="s">
        <v>2</v>
      </c>
      <c r="E348" s="7" t="s">
        <v>3</v>
      </c>
      <c r="F348" s="7" t="s">
        <v>4</v>
      </c>
      <c r="G348" s="7" t="s">
        <v>20</v>
      </c>
    </row>
    <row r="349" spans="1:9" x14ac:dyDescent="0.25">
      <c r="A349" s="1"/>
      <c r="B349" s="1"/>
      <c r="C349" s="1"/>
      <c r="D349" s="1"/>
      <c r="E349" s="1"/>
      <c r="F349" s="3"/>
      <c r="G349" s="1"/>
      <c r="H349" s="14"/>
    </row>
    <row r="350" spans="1:9" x14ac:dyDescent="0.25">
      <c r="A350" s="1"/>
      <c r="B350" s="1"/>
      <c r="C350" s="1"/>
      <c r="D350" s="1"/>
      <c r="E350" s="1"/>
      <c r="F350" s="3"/>
      <c r="G350" s="1"/>
    </row>
    <row r="351" spans="1:9" x14ac:dyDescent="0.25">
      <c r="A351" s="1"/>
      <c r="B351" s="1"/>
      <c r="C351" s="1"/>
      <c r="D351" s="1"/>
      <c r="E351" s="1"/>
      <c r="F351" s="3"/>
      <c r="G351" s="1"/>
    </row>
    <row r="352" spans="1:9" x14ac:dyDescent="0.25">
      <c r="A352" s="1"/>
      <c r="B352" s="1"/>
      <c r="C352" s="1"/>
      <c r="D352" s="1"/>
      <c r="E352" s="1"/>
      <c r="F352" s="3"/>
      <c r="G352" s="1"/>
    </row>
    <row r="353" spans="1:7" x14ac:dyDescent="0.25">
      <c r="A353" s="1"/>
      <c r="B353" s="1"/>
      <c r="C353" s="1"/>
      <c r="D353" s="1"/>
      <c r="E353" s="1"/>
      <c r="F353" s="3"/>
      <c r="G353" s="1"/>
    </row>
    <row r="354" spans="1:7" x14ac:dyDescent="0.25">
      <c r="A354" s="1"/>
      <c r="B354" s="1"/>
      <c r="C354" s="1"/>
      <c r="D354" s="1"/>
      <c r="E354" s="1"/>
      <c r="F354" s="3"/>
      <c r="G354" s="1"/>
    </row>
    <row r="355" spans="1:7" x14ac:dyDescent="0.25">
      <c r="A355" s="1"/>
      <c r="B355" s="1"/>
      <c r="C355" s="1"/>
      <c r="D355" s="1"/>
      <c r="E355" s="1"/>
      <c r="F355" s="3"/>
      <c r="G355" s="1"/>
    </row>
    <row r="356" spans="1:7" x14ac:dyDescent="0.25">
      <c r="A356" s="1"/>
      <c r="B356" s="1"/>
      <c r="C356" s="1"/>
      <c r="D356" s="1"/>
      <c r="E356" s="1"/>
      <c r="F356" s="3"/>
      <c r="G356" s="1"/>
    </row>
    <row r="357" spans="1:7" x14ac:dyDescent="0.25">
      <c r="A357" s="1"/>
      <c r="B357" s="1"/>
      <c r="C357" s="1"/>
      <c r="D357" s="1"/>
      <c r="E357" s="1"/>
      <c r="F357" s="3"/>
      <c r="G357" s="1"/>
    </row>
    <row r="358" spans="1:7" x14ac:dyDescent="0.25">
      <c r="A358" s="1"/>
      <c r="B358" s="1"/>
      <c r="C358" s="1"/>
      <c r="D358" s="1"/>
      <c r="E358" s="1"/>
      <c r="F358" s="3"/>
      <c r="G358" s="1"/>
    </row>
    <row r="359" spans="1:7" x14ac:dyDescent="0.25">
      <c r="A359" s="1"/>
      <c r="B359" s="1"/>
      <c r="C359" s="1"/>
      <c r="D359" s="1"/>
      <c r="E359" s="1"/>
      <c r="F359" s="3"/>
      <c r="G359" s="1"/>
    </row>
    <row r="360" spans="1:7" x14ac:dyDescent="0.25">
      <c r="A360" s="1"/>
      <c r="B360" s="1"/>
      <c r="C360" s="1"/>
      <c r="D360" s="1"/>
      <c r="E360" s="1"/>
      <c r="F360" s="3"/>
      <c r="G360" s="1"/>
    </row>
    <row r="361" spans="1:7" x14ac:dyDescent="0.25">
      <c r="A361" s="1"/>
      <c r="B361" s="1"/>
      <c r="C361" s="1"/>
      <c r="D361" s="1"/>
      <c r="E361" s="1"/>
      <c r="F361" s="3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B364" s="82" t="s">
        <v>28</v>
      </c>
      <c r="C364" s="82"/>
      <c r="D364" s="82"/>
      <c r="F364" s="8">
        <f>SUM(F349:F363)</f>
        <v>0</v>
      </c>
    </row>
    <row r="365" spans="1:7" x14ac:dyDescent="0.25">
      <c r="F365"/>
    </row>
    <row r="366" spans="1:7" x14ac:dyDescent="0.25">
      <c r="F366"/>
    </row>
    <row r="367" spans="1:7" x14ac:dyDescent="0.25">
      <c r="A367" s="81" t="s">
        <v>8</v>
      </c>
      <c r="B367" s="81"/>
      <c r="C367" s="81"/>
      <c r="D367" s="81"/>
      <c r="E367" s="81"/>
      <c r="F367" s="81"/>
    </row>
    <row r="368" spans="1:7" x14ac:dyDescent="0.25">
      <c r="B368" t="s">
        <v>29</v>
      </c>
      <c r="F368"/>
    </row>
    <row r="369" spans="1:7" x14ac:dyDescent="0.25">
      <c r="A369" s="7" t="s">
        <v>0</v>
      </c>
      <c r="B369" s="7" t="s">
        <v>1</v>
      </c>
      <c r="C369" s="7"/>
      <c r="D369" s="7" t="s">
        <v>2</v>
      </c>
      <c r="E369" s="7" t="s">
        <v>3</v>
      </c>
      <c r="F369" s="7" t="s">
        <v>4</v>
      </c>
      <c r="G369" s="7" t="s">
        <v>20</v>
      </c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1"/>
      <c r="B371" s="1"/>
      <c r="C371" s="1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"/>
      <c r="B374" s="1"/>
      <c r="C374" s="1"/>
      <c r="D374" s="1"/>
      <c r="E374" s="1"/>
      <c r="F374" s="1"/>
      <c r="G374" s="1"/>
    </row>
    <row r="375" spans="1:7" x14ac:dyDescent="0.25">
      <c r="B375" s="82" t="s">
        <v>14</v>
      </c>
      <c r="C375" s="82"/>
      <c r="D375" s="82"/>
      <c r="F375" s="1"/>
    </row>
    <row r="376" spans="1:7" x14ac:dyDescent="0.25">
      <c r="F376"/>
    </row>
    <row r="377" spans="1:7" x14ac:dyDescent="0.25">
      <c r="A377" s="81" t="s">
        <v>9</v>
      </c>
      <c r="B377" s="81"/>
      <c r="C377" s="81"/>
      <c r="D377" s="81"/>
      <c r="E377" s="81"/>
      <c r="F377" s="81"/>
    </row>
    <row r="378" spans="1:7" x14ac:dyDescent="0.25">
      <c r="B378" t="s">
        <v>29</v>
      </c>
      <c r="F378"/>
    </row>
    <row r="379" spans="1:7" x14ac:dyDescent="0.25">
      <c r="A379" s="7" t="s">
        <v>0</v>
      </c>
      <c r="B379" s="7" t="s">
        <v>1</v>
      </c>
      <c r="C379" s="7"/>
      <c r="D379" s="7" t="s">
        <v>2</v>
      </c>
      <c r="E379" s="7" t="s">
        <v>3</v>
      </c>
      <c r="F379" s="7" t="s">
        <v>4</v>
      </c>
      <c r="G379" s="7" t="s">
        <v>20</v>
      </c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"/>
      <c r="B381" s="1"/>
      <c r="C381" s="1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15"/>
      <c r="B384" s="84" t="s">
        <v>15</v>
      </c>
      <c r="C384" s="82"/>
      <c r="D384" s="85"/>
      <c r="E384" s="15"/>
      <c r="F384" s="1"/>
      <c r="G384" s="1"/>
    </row>
    <row r="385" spans="1:7" x14ac:dyDescent="0.25">
      <c r="F385"/>
    </row>
    <row r="386" spans="1:7" x14ac:dyDescent="0.25">
      <c r="A386" s="81" t="s">
        <v>10</v>
      </c>
      <c r="B386" s="81"/>
      <c r="C386" s="81"/>
      <c r="D386" s="81"/>
      <c r="E386" s="81"/>
      <c r="F386" s="81"/>
    </row>
    <row r="387" spans="1:7" x14ac:dyDescent="0.25">
      <c r="F387"/>
    </row>
    <row r="388" spans="1:7" s="6" customFormat="1" x14ac:dyDescent="0.25">
      <c r="A388" s="7" t="s">
        <v>0</v>
      </c>
      <c r="B388" s="7" t="s">
        <v>1</v>
      </c>
      <c r="C388" s="7" t="s">
        <v>170</v>
      </c>
      <c r="D388" s="7" t="s">
        <v>2</v>
      </c>
      <c r="E388" s="7" t="s">
        <v>3</v>
      </c>
      <c r="F388" s="7" t="s">
        <v>4</v>
      </c>
      <c r="G388" s="7" t="s">
        <v>20</v>
      </c>
    </row>
    <row r="389" spans="1:7" x14ac:dyDescent="0.25">
      <c r="A389" s="35" t="s">
        <v>191</v>
      </c>
      <c r="B389" s="35">
        <v>890935487</v>
      </c>
      <c r="C389" s="35" t="s">
        <v>294</v>
      </c>
      <c r="D389" s="35" t="s">
        <v>925</v>
      </c>
      <c r="E389" s="39" t="s">
        <v>295</v>
      </c>
      <c r="F389" s="37">
        <v>2053403.55</v>
      </c>
      <c r="G389" s="1">
        <v>0</v>
      </c>
    </row>
    <row r="390" spans="1:7" x14ac:dyDescent="0.25">
      <c r="A390" s="35" t="s">
        <v>192</v>
      </c>
      <c r="B390" s="35">
        <v>900765334</v>
      </c>
      <c r="C390" s="35" t="s">
        <v>294</v>
      </c>
      <c r="D390" s="35" t="s">
        <v>926</v>
      </c>
      <c r="E390" s="39" t="s">
        <v>296</v>
      </c>
      <c r="F390" s="37">
        <v>3458400</v>
      </c>
      <c r="G390" s="1">
        <v>0</v>
      </c>
    </row>
    <row r="391" spans="1:7" x14ac:dyDescent="0.25">
      <c r="A391" s="35" t="s">
        <v>194</v>
      </c>
      <c r="B391" s="35">
        <v>1152435472</v>
      </c>
      <c r="C391" s="35" t="s">
        <v>294</v>
      </c>
      <c r="D391" s="35" t="s">
        <v>927</v>
      </c>
      <c r="E391" s="39" t="s">
        <v>42</v>
      </c>
      <c r="F391" s="37">
        <v>-547000</v>
      </c>
      <c r="G391" s="1">
        <v>0</v>
      </c>
    </row>
    <row r="392" spans="1:7" x14ac:dyDescent="0.25">
      <c r="A392" s="35" t="s">
        <v>194</v>
      </c>
      <c r="B392" s="35">
        <v>1152435472</v>
      </c>
      <c r="C392" s="35" t="s">
        <v>294</v>
      </c>
      <c r="D392" s="35" t="s">
        <v>927</v>
      </c>
      <c r="E392" s="39" t="s">
        <v>298</v>
      </c>
      <c r="F392" s="37">
        <v>3094000</v>
      </c>
      <c r="G392" s="1">
        <v>0</v>
      </c>
    </row>
    <row r="393" spans="1:7" x14ac:dyDescent="0.25">
      <c r="A393" s="35" t="s">
        <v>194</v>
      </c>
      <c r="B393" s="35">
        <v>1152435472</v>
      </c>
      <c r="C393" s="35" t="s">
        <v>294</v>
      </c>
      <c r="D393" s="35" t="s">
        <v>927</v>
      </c>
      <c r="E393" s="39" t="s">
        <v>299</v>
      </c>
      <c r="F393" s="37">
        <v>3094000</v>
      </c>
      <c r="G393" s="1">
        <v>0</v>
      </c>
    </row>
    <row r="394" spans="1:7" x14ac:dyDescent="0.25">
      <c r="A394" s="35" t="s">
        <v>194</v>
      </c>
      <c r="B394" s="35">
        <v>1152435472</v>
      </c>
      <c r="C394" s="35" t="s">
        <v>294</v>
      </c>
      <c r="D394" s="35" t="s">
        <v>927</v>
      </c>
      <c r="E394" s="39" t="s">
        <v>300</v>
      </c>
      <c r="F394" s="37">
        <v>3387930</v>
      </c>
      <c r="G394" s="1">
        <v>0</v>
      </c>
    </row>
    <row r="395" spans="1:7" x14ac:dyDescent="0.25">
      <c r="A395" s="35" t="s">
        <v>194</v>
      </c>
      <c r="B395" s="35">
        <v>1152435472</v>
      </c>
      <c r="C395" s="35" t="s">
        <v>294</v>
      </c>
      <c r="D395" s="35" t="s">
        <v>927</v>
      </c>
      <c r="E395" s="39" t="s">
        <v>301</v>
      </c>
      <c r="F395" s="37">
        <v>3387930</v>
      </c>
      <c r="G395" s="1">
        <v>0</v>
      </c>
    </row>
    <row r="396" spans="1:7" x14ac:dyDescent="0.25">
      <c r="A396" s="35" t="s">
        <v>194</v>
      </c>
      <c r="B396" s="35">
        <v>1152435472</v>
      </c>
      <c r="C396" s="35" t="s">
        <v>294</v>
      </c>
      <c r="D396" s="35" t="s">
        <v>927</v>
      </c>
      <c r="E396" s="39" t="s">
        <v>302</v>
      </c>
      <c r="F396" s="37">
        <v>8500000</v>
      </c>
      <c r="G396" s="1">
        <v>0</v>
      </c>
    </row>
    <row r="397" spans="1:7" x14ac:dyDescent="0.25">
      <c r="A397" s="35" t="s">
        <v>915</v>
      </c>
      <c r="B397" s="35">
        <v>901265302</v>
      </c>
      <c r="C397" s="35" t="s">
        <v>294</v>
      </c>
      <c r="D397" s="35" t="s">
        <v>926</v>
      </c>
      <c r="E397" s="39" t="s">
        <v>1033</v>
      </c>
      <c r="F397" s="37">
        <v>20800</v>
      </c>
      <c r="G397" s="1">
        <v>0</v>
      </c>
    </row>
    <row r="398" spans="1:7" x14ac:dyDescent="0.25">
      <c r="A398" s="35" t="s">
        <v>915</v>
      </c>
      <c r="B398" s="35">
        <v>901265302</v>
      </c>
      <c r="C398" s="35" t="s">
        <v>294</v>
      </c>
      <c r="D398" s="35" t="s">
        <v>926</v>
      </c>
      <c r="E398" s="39" t="s">
        <v>1033</v>
      </c>
      <c r="F398" s="37">
        <v>20800</v>
      </c>
      <c r="G398" s="1">
        <v>0</v>
      </c>
    </row>
    <row r="399" spans="1:7" x14ac:dyDescent="0.25">
      <c r="A399" s="35" t="s">
        <v>915</v>
      </c>
      <c r="B399" s="35">
        <v>901265302</v>
      </c>
      <c r="C399" s="35" t="s">
        <v>294</v>
      </c>
      <c r="D399" s="35" t="s">
        <v>926</v>
      </c>
      <c r="E399" s="39" t="s">
        <v>1033</v>
      </c>
      <c r="F399" s="37">
        <v>20800</v>
      </c>
      <c r="G399" s="1">
        <v>0</v>
      </c>
    </row>
    <row r="400" spans="1:7" x14ac:dyDescent="0.25">
      <c r="A400" s="35" t="s">
        <v>915</v>
      </c>
      <c r="B400" s="35">
        <v>901265302</v>
      </c>
      <c r="C400" s="35" t="s">
        <v>294</v>
      </c>
      <c r="D400" s="35" t="s">
        <v>926</v>
      </c>
      <c r="E400" s="39" t="s">
        <v>1033</v>
      </c>
      <c r="F400" s="37">
        <v>20800</v>
      </c>
      <c r="G400" s="1">
        <v>0</v>
      </c>
    </row>
    <row r="401" spans="1:7" x14ac:dyDescent="0.25">
      <c r="A401" s="35" t="s">
        <v>915</v>
      </c>
      <c r="B401" s="35">
        <v>901265302</v>
      </c>
      <c r="C401" s="35" t="s">
        <v>294</v>
      </c>
      <c r="D401" s="35" t="s">
        <v>926</v>
      </c>
      <c r="E401" s="39" t="s">
        <v>1033</v>
      </c>
      <c r="F401" s="37">
        <v>20800</v>
      </c>
      <c r="G401" s="1">
        <v>0</v>
      </c>
    </row>
    <row r="402" spans="1:7" x14ac:dyDescent="0.25">
      <c r="A402" s="35" t="s">
        <v>195</v>
      </c>
      <c r="B402" s="35">
        <v>901671828</v>
      </c>
      <c r="C402" s="35" t="s">
        <v>294</v>
      </c>
      <c r="D402" s="35" t="s">
        <v>928</v>
      </c>
      <c r="E402" s="39" t="s">
        <v>303</v>
      </c>
      <c r="F402" s="37">
        <v>907151</v>
      </c>
      <c r="G402" s="1">
        <v>0</v>
      </c>
    </row>
    <row r="403" spans="1:7" x14ac:dyDescent="0.25">
      <c r="A403" s="35" t="s">
        <v>195</v>
      </c>
      <c r="B403" s="35">
        <v>901671828</v>
      </c>
      <c r="C403" s="35" t="s">
        <v>294</v>
      </c>
      <c r="D403" s="35" t="s">
        <v>928</v>
      </c>
      <c r="E403" s="39" t="s">
        <v>304</v>
      </c>
      <c r="F403" s="37">
        <v>2415920</v>
      </c>
      <c r="G403" s="1">
        <v>0</v>
      </c>
    </row>
    <row r="404" spans="1:7" x14ac:dyDescent="0.25">
      <c r="A404" s="35" t="s">
        <v>195</v>
      </c>
      <c r="B404" s="35">
        <v>901671828</v>
      </c>
      <c r="C404" s="35" t="s">
        <v>294</v>
      </c>
      <c r="D404" s="35" t="s">
        <v>928</v>
      </c>
      <c r="E404" s="39" t="s">
        <v>305</v>
      </c>
      <c r="F404" s="37">
        <v>1614485</v>
      </c>
      <c r="G404" s="1">
        <v>0</v>
      </c>
    </row>
    <row r="405" spans="1:7" x14ac:dyDescent="0.25">
      <c r="A405" s="35" t="s">
        <v>195</v>
      </c>
      <c r="B405" s="35">
        <v>901671828</v>
      </c>
      <c r="C405" s="35" t="s">
        <v>294</v>
      </c>
      <c r="D405" s="35" t="s">
        <v>928</v>
      </c>
      <c r="E405" s="39" t="s">
        <v>306</v>
      </c>
      <c r="F405" s="37">
        <v>494799</v>
      </c>
      <c r="G405" s="1">
        <v>0</v>
      </c>
    </row>
    <row r="406" spans="1:7" x14ac:dyDescent="0.25">
      <c r="A406" s="35" t="s">
        <v>195</v>
      </c>
      <c r="B406" s="35">
        <v>901671828</v>
      </c>
      <c r="C406" s="35" t="s">
        <v>294</v>
      </c>
      <c r="D406" s="35" t="s">
        <v>928</v>
      </c>
      <c r="E406" s="39" t="s">
        <v>307</v>
      </c>
      <c r="F406" s="37">
        <v>2708618</v>
      </c>
      <c r="G406" s="1">
        <v>0</v>
      </c>
    </row>
    <row r="407" spans="1:7" x14ac:dyDescent="0.25">
      <c r="A407" s="35" t="s">
        <v>195</v>
      </c>
      <c r="B407" s="35">
        <v>901671828</v>
      </c>
      <c r="C407" s="35" t="s">
        <v>294</v>
      </c>
      <c r="D407" s="35" t="s">
        <v>928</v>
      </c>
      <c r="E407" s="39" t="s">
        <v>308</v>
      </c>
      <c r="F407" s="37">
        <v>2850321</v>
      </c>
      <c r="G407" s="1">
        <v>0</v>
      </c>
    </row>
    <row r="408" spans="1:7" x14ac:dyDescent="0.25">
      <c r="A408" s="35" t="s">
        <v>195</v>
      </c>
      <c r="B408" s="35">
        <v>901671828</v>
      </c>
      <c r="C408" s="35" t="s">
        <v>294</v>
      </c>
      <c r="D408" s="35" t="s">
        <v>928</v>
      </c>
      <c r="E408" s="39" t="s">
        <v>309</v>
      </c>
      <c r="F408" s="37">
        <v>7140902</v>
      </c>
      <c r="G408" s="1">
        <v>0</v>
      </c>
    </row>
    <row r="409" spans="1:7" x14ac:dyDescent="0.25">
      <c r="A409" s="35" t="s">
        <v>195</v>
      </c>
      <c r="B409" s="35">
        <v>901671828</v>
      </c>
      <c r="C409" s="35" t="s">
        <v>294</v>
      </c>
      <c r="D409" s="35" t="s">
        <v>928</v>
      </c>
      <c r="E409" s="39" t="s">
        <v>310</v>
      </c>
      <c r="F409" s="37">
        <v>3707359.33</v>
      </c>
      <c r="G409" s="1">
        <v>0</v>
      </c>
    </row>
    <row r="410" spans="1:7" x14ac:dyDescent="0.25">
      <c r="A410" s="35" t="s">
        <v>195</v>
      </c>
      <c r="B410" s="35">
        <v>901671828</v>
      </c>
      <c r="C410" s="35" t="s">
        <v>294</v>
      </c>
      <c r="D410" s="35" t="s">
        <v>928</v>
      </c>
      <c r="E410" s="39" t="s">
        <v>311</v>
      </c>
      <c r="F410" s="37">
        <v>6142160.6699999999</v>
      </c>
      <c r="G410" s="1">
        <v>0</v>
      </c>
    </row>
    <row r="411" spans="1:7" x14ac:dyDescent="0.25">
      <c r="A411" s="35" t="s">
        <v>195</v>
      </c>
      <c r="B411" s="35">
        <v>901671828</v>
      </c>
      <c r="C411" s="35" t="s">
        <v>294</v>
      </c>
      <c r="D411" s="35" t="s">
        <v>928</v>
      </c>
      <c r="E411" s="39" t="s">
        <v>312</v>
      </c>
      <c r="F411" s="37">
        <v>383061</v>
      </c>
      <c r="G411" s="1">
        <v>0</v>
      </c>
    </row>
    <row r="412" spans="1:7" x14ac:dyDescent="0.25">
      <c r="A412" s="35" t="s">
        <v>195</v>
      </c>
      <c r="B412" s="35">
        <v>901671828</v>
      </c>
      <c r="C412" s="35" t="s">
        <v>294</v>
      </c>
      <c r="D412" s="35" t="s">
        <v>928</v>
      </c>
      <c r="E412" s="39" t="s">
        <v>313</v>
      </c>
      <c r="F412" s="37">
        <v>4924760</v>
      </c>
      <c r="G412" s="1">
        <v>0</v>
      </c>
    </row>
    <row r="413" spans="1:7" x14ac:dyDescent="0.25">
      <c r="A413" s="35" t="s">
        <v>195</v>
      </c>
      <c r="B413" s="35">
        <v>901671828</v>
      </c>
      <c r="C413" s="35" t="s">
        <v>294</v>
      </c>
      <c r="D413" s="35" t="s">
        <v>928</v>
      </c>
      <c r="E413" s="39" t="s">
        <v>314</v>
      </c>
      <c r="F413" s="37">
        <v>9551595.25</v>
      </c>
      <c r="G413" s="1">
        <v>0</v>
      </c>
    </row>
    <row r="414" spans="1:7" x14ac:dyDescent="0.25">
      <c r="A414" s="35" t="s">
        <v>195</v>
      </c>
      <c r="B414" s="35">
        <v>901671828</v>
      </c>
      <c r="C414" s="35" t="s">
        <v>294</v>
      </c>
      <c r="D414" s="35" t="s">
        <v>928</v>
      </c>
      <c r="E414" s="39" t="s">
        <v>315</v>
      </c>
      <c r="F414" s="37">
        <v>2468187.5</v>
      </c>
      <c r="G414" s="1">
        <v>0</v>
      </c>
    </row>
    <row r="415" spans="1:7" x14ac:dyDescent="0.25">
      <c r="A415" s="35" t="s">
        <v>195</v>
      </c>
      <c r="B415" s="35">
        <v>901671828</v>
      </c>
      <c r="C415" s="35" t="s">
        <v>294</v>
      </c>
      <c r="D415" s="35" t="s">
        <v>928</v>
      </c>
      <c r="E415" s="39" t="s">
        <v>316</v>
      </c>
      <c r="F415" s="37">
        <v>5909712</v>
      </c>
      <c r="G415" s="1">
        <v>0</v>
      </c>
    </row>
    <row r="416" spans="1:7" x14ac:dyDescent="0.25">
      <c r="A416" s="35" t="s">
        <v>195</v>
      </c>
      <c r="B416" s="35">
        <v>901671828</v>
      </c>
      <c r="C416" s="35" t="s">
        <v>294</v>
      </c>
      <c r="D416" s="35" t="s">
        <v>928</v>
      </c>
      <c r="E416" s="39" t="s">
        <v>317</v>
      </c>
      <c r="F416" s="37">
        <v>2415920</v>
      </c>
      <c r="G416" s="1">
        <v>0</v>
      </c>
    </row>
    <row r="417" spans="1:7" x14ac:dyDescent="0.25">
      <c r="A417" s="35" t="s">
        <v>195</v>
      </c>
      <c r="B417" s="35">
        <v>901671828</v>
      </c>
      <c r="C417" s="35" t="s">
        <v>294</v>
      </c>
      <c r="D417" s="35" t="s">
        <v>928</v>
      </c>
      <c r="E417" s="39" t="s">
        <v>318</v>
      </c>
      <c r="F417" s="37">
        <v>909160</v>
      </c>
      <c r="G417" s="1">
        <v>0</v>
      </c>
    </row>
    <row r="418" spans="1:7" x14ac:dyDescent="0.25">
      <c r="A418" s="35" t="s">
        <v>195</v>
      </c>
      <c r="B418" s="35">
        <v>901671828</v>
      </c>
      <c r="C418" s="35" t="s">
        <v>294</v>
      </c>
      <c r="D418" s="35" t="s">
        <v>928</v>
      </c>
      <c r="E418" s="39" t="s">
        <v>319</v>
      </c>
      <c r="F418" s="37">
        <v>3628526</v>
      </c>
      <c r="G418" s="1">
        <v>0</v>
      </c>
    </row>
    <row r="419" spans="1:7" x14ac:dyDescent="0.25">
      <c r="A419" s="35" t="s">
        <v>195</v>
      </c>
      <c r="B419" s="35">
        <v>901671828</v>
      </c>
      <c r="C419" s="35" t="s">
        <v>294</v>
      </c>
      <c r="D419" s="35" t="s">
        <v>928</v>
      </c>
      <c r="E419" s="39" t="s">
        <v>320</v>
      </c>
      <c r="F419" s="37">
        <v>547400</v>
      </c>
      <c r="G419" s="1">
        <v>0</v>
      </c>
    </row>
    <row r="420" spans="1:7" x14ac:dyDescent="0.25">
      <c r="A420" s="35" t="s">
        <v>195</v>
      </c>
      <c r="B420" s="35">
        <v>901671828</v>
      </c>
      <c r="C420" s="35" t="s">
        <v>294</v>
      </c>
      <c r="D420" s="35" t="s">
        <v>928</v>
      </c>
      <c r="E420" s="39">
        <v>0</v>
      </c>
      <c r="F420" s="37">
        <v>59500</v>
      </c>
      <c r="G420" s="1">
        <v>0</v>
      </c>
    </row>
    <row r="421" spans="1:7" x14ac:dyDescent="0.25">
      <c r="A421" s="35" t="s">
        <v>195</v>
      </c>
      <c r="B421" s="35">
        <v>901671828</v>
      </c>
      <c r="C421" s="35" t="s">
        <v>294</v>
      </c>
      <c r="D421" s="35" t="s">
        <v>928</v>
      </c>
      <c r="E421" s="39" t="s">
        <v>321</v>
      </c>
      <c r="F421" s="37">
        <v>1132880</v>
      </c>
      <c r="G421" s="1">
        <v>0</v>
      </c>
    </row>
    <row r="422" spans="1:7" x14ac:dyDescent="0.25">
      <c r="A422" s="35" t="s">
        <v>195</v>
      </c>
      <c r="B422" s="35">
        <v>901671828</v>
      </c>
      <c r="C422" s="35" t="s">
        <v>294</v>
      </c>
      <c r="D422" s="35" t="s">
        <v>928</v>
      </c>
      <c r="E422" s="39" t="s">
        <v>322</v>
      </c>
      <c r="F422" s="37">
        <v>2857290</v>
      </c>
      <c r="G422" s="1">
        <v>0</v>
      </c>
    </row>
    <row r="423" spans="1:7" x14ac:dyDescent="0.25">
      <c r="A423" s="35" t="s">
        <v>195</v>
      </c>
      <c r="B423" s="35">
        <v>901671828</v>
      </c>
      <c r="C423" s="35" t="s">
        <v>294</v>
      </c>
      <c r="D423" s="35" t="s">
        <v>928</v>
      </c>
      <c r="E423" s="39" t="s">
        <v>323</v>
      </c>
      <c r="F423" s="37">
        <v>1306620</v>
      </c>
      <c r="G423" s="1">
        <v>0</v>
      </c>
    </row>
    <row r="424" spans="1:7" x14ac:dyDescent="0.25">
      <c r="A424" s="35" t="s">
        <v>195</v>
      </c>
      <c r="B424" s="35">
        <v>901671828</v>
      </c>
      <c r="C424" s="35" t="s">
        <v>294</v>
      </c>
      <c r="D424" s="35" t="s">
        <v>928</v>
      </c>
      <c r="E424" s="39" t="s">
        <v>324</v>
      </c>
      <c r="F424" s="37">
        <v>5663474</v>
      </c>
      <c r="G424" s="1">
        <v>0</v>
      </c>
    </row>
    <row r="425" spans="1:7" x14ac:dyDescent="0.25">
      <c r="A425" s="35" t="s">
        <v>195</v>
      </c>
      <c r="B425" s="35">
        <v>901671828</v>
      </c>
      <c r="C425" s="35" t="s">
        <v>294</v>
      </c>
      <c r="D425" s="35" t="s">
        <v>928</v>
      </c>
      <c r="E425" s="39" t="s">
        <v>325</v>
      </c>
      <c r="F425" s="37">
        <v>1649330</v>
      </c>
      <c r="G425" s="1">
        <v>0</v>
      </c>
    </row>
    <row r="426" spans="1:7" x14ac:dyDescent="0.25">
      <c r="A426" s="35" t="s">
        <v>195</v>
      </c>
      <c r="B426" s="35">
        <v>901671828</v>
      </c>
      <c r="C426" s="35" t="s">
        <v>294</v>
      </c>
      <c r="D426" s="35" t="s">
        <v>928</v>
      </c>
      <c r="E426" s="39" t="s">
        <v>326</v>
      </c>
      <c r="F426" s="37">
        <v>874650</v>
      </c>
      <c r="G426" s="1">
        <v>0</v>
      </c>
    </row>
    <row r="427" spans="1:7" x14ac:dyDescent="0.25">
      <c r="A427" s="35" t="s">
        <v>195</v>
      </c>
      <c r="B427" s="35">
        <v>901671828</v>
      </c>
      <c r="C427" s="35" t="s">
        <v>294</v>
      </c>
      <c r="D427" s="35" t="s">
        <v>928</v>
      </c>
      <c r="E427" s="39" t="s">
        <v>327</v>
      </c>
      <c r="F427" s="37">
        <v>2715296.62</v>
      </c>
      <c r="G427" s="1">
        <v>0</v>
      </c>
    </row>
    <row r="428" spans="1:7" x14ac:dyDescent="0.25">
      <c r="A428" s="35" t="s">
        <v>195</v>
      </c>
      <c r="B428" s="35">
        <v>901671828</v>
      </c>
      <c r="C428" s="35" t="s">
        <v>294</v>
      </c>
      <c r="D428" s="35" t="s">
        <v>928</v>
      </c>
      <c r="E428" s="39" t="s">
        <v>328</v>
      </c>
      <c r="F428" s="37">
        <v>1570800</v>
      </c>
      <c r="G428" s="1">
        <v>0</v>
      </c>
    </row>
    <row r="429" spans="1:7" x14ac:dyDescent="0.25">
      <c r="A429" s="35" t="s">
        <v>195</v>
      </c>
      <c r="B429" s="35">
        <v>901671828</v>
      </c>
      <c r="C429" s="35" t="s">
        <v>294</v>
      </c>
      <c r="D429" s="35" t="s">
        <v>928</v>
      </c>
      <c r="E429" s="39" t="s">
        <v>329</v>
      </c>
      <c r="F429" s="37">
        <v>3345120</v>
      </c>
      <c r="G429" s="1">
        <v>0</v>
      </c>
    </row>
    <row r="430" spans="1:7" x14ac:dyDescent="0.25">
      <c r="A430" s="35" t="s">
        <v>195</v>
      </c>
      <c r="B430" s="35">
        <v>901671828</v>
      </c>
      <c r="C430" s="35" t="s">
        <v>294</v>
      </c>
      <c r="D430" s="35" t="s">
        <v>928</v>
      </c>
      <c r="E430" s="39" t="s">
        <v>330</v>
      </c>
      <c r="F430" s="37">
        <v>1132880</v>
      </c>
      <c r="G430" s="1">
        <v>0</v>
      </c>
    </row>
    <row r="431" spans="1:7" x14ac:dyDescent="0.25">
      <c r="A431" s="35" t="s">
        <v>195</v>
      </c>
      <c r="B431" s="35">
        <v>901671828</v>
      </c>
      <c r="C431" s="35" t="s">
        <v>294</v>
      </c>
      <c r="D431" s="35" t="s">
        <v>928</v>
      </c>
      <c r="E431" s="39" t="s">
        <v>331</v>
      </c>
      <c r="F431" s="37">
        <v>4572593.2</v>
      </c>
      <c r="G431" s="1">
        <v>0</v>
      </c>
    </row>
    <row r="432" spans="1:7" x14ac:dyDescent="0.25">
      <c r="A432" s="35" t="s">
        <v>195</v>
      </c>
      <c r="B432" s="35">
        <v>901671828</v>
      </c>
      <c r="C432" s="35" t="s">
        <v>294</v>
      </c>
      <c r="D432" s="35" t="s">
        <v>928</v>
      </c>
      <c r="E432" s="39" t="s">
        <v>332</v>
      </c>
      <c r="F432" s="37">
        <v>3716800</v>
      </c>
      <c r="G432" s="1">
        <v>0</v>
      </c>
    </row>
    <row r="433" spans="1:7" x14ac:dyDescent="0.25">
      <c r="A433" s="35" t="s">
        <v>195</v>
      </c>
      <c r="B433" s="35">
        <v>901671828</v>
      </c>
      <c r="C433" s="35" t="s">
        <v>294</v>
      </c>
      <c r="D433" s="35" t="s">
        <v>928</v>
      </c>
      <c r="E433" s="39" t="s">
        <v>333</v>
      </c>
      <c r="F433" s="37">
        <v>2926980</v>
      </c>
      <c r="G433" s="1">
        <v>0</v>
      </c>
    </row>
    <row r="434" spans="1:7" x14ac:dyDescent="0.25">
      <c r="A434" s="35" t="s">
        <v>195</v>
      </c>
      <c r="B434" s="35">
        <v>901671828</v>
      </c>
      <c r="C434" s="35" t="s">
        <v>294</v>
      </c>
      <c r="D434" s="35" t="s">
        <v>928</v>
      </c>
      <c r="E434" s="39" t="s">
        <v>334</v>
      </c>
      <c r="F434" s="37">
        <v>905970</v>
      </c>
      <c r="G434" s="1">
        <v>0</v>
      </c>
    </row>
    <row r="435" spans="1:7" x14ac:dyDescent="0.25">
      <c r="A435" s="35" t="s">
        <v>195</v>
      </c>
      <c r="B435" s="35">
        <v>901671828</v>
      </c>
      <c r="C435" s="35" t="s">
        <v>294</v>
      </c>
      <c r="D435" s="35" t="s">
        <v>928</v>
      </c>
      <c r="E435" s="39" t="s">
        <v>335</v>
      </c>
      <c r="F435" s="37">
        <v>494799</v>
      </c>
      <c r="G435" s="1">
        <v>0</v>
      </c>
    </row>
    <row r="436" spans="1:7" x14ac:dyDescent="0.25">
      <c r="A436" s="35" t="s">
        <v>195</v>
      </c>
      <c r="B436" s="35">
        <v>901671828</v>
      </c>
      <c r="C436" s="35" t="s">
        <v>294</v>
      </c>
      <c r="D436" s="35" t="s">
        <v>928</v>
      </c>
      <c r="E436" s="39" t="s">
        <v>336</v>
      </c>
      <c r="F436" s="37">
        <v>414307.05</v>
      </c>
      <c r="G436" s="1">
        <v>0</v>
      </c>
    </row>
    <row r="437" spans="1:7" x14ac:dyDescent="0.25">
      <c r="A437" s="35" t="s">
        <v>195</v>
      </c>
      <c r="B437" s="35">
        <v>901671828</v>
      </c>
      <c r="C437" s="35" t="s">
        <v>294</v>
      </c>
      <c r="D437" s="35" t="s">
        <v>928</v>
      </c>
      <c r="E437" s="39" t="s">
        <v>1034</v>
      </c>
      <c r="F437" s="37">
        <v>1377539</v>
      </c>
      <c r="G437" s="1">
        <v>0</v>
      </c>
    </row>
    <row r="438" spans="1:7" x14ac:dyDescent="0.25">
      <c r="A438" s="35" t="s">
        <v>195</v>
      </c>
      <c r="B438" s="35">
        <v>901671828</v>
      </c>
      <c r="C438" s="35" t="s">
        <v>294</v>
      </c>
      <c r="D438" s="35" t="s">
        <v>928</v>
      </c>
      <c r="E438" s="39" t="s">
        <v>1035</v>
      </c>
      <c r="F438" s="37">
        <v>2755078</v>
      </c>
      <c r="G438" s="1">
        <v>0</v>
      </c>
    </row>
    <row r="439" spans="1:7" x14ac:dyDescent="0.25">
      <c r="A439" s="35" t="s">
        <v>196</v>
      </c>
      <c r="B439" s="35">
        <v>43593425</v>
      </c>
      <c r="C439" s="35" t="s">
        <v>294</v>
      </c>
      <c r="D439" s="35" t="s">
        <v>929</v>
      </c>
      <c r="E439" s="39" t="s">
        <v>338</v>
      </c>
      <c r="F439" s="37">
        <v>1118485</v>
      </c>
      <c r="G439" s="1">
        <v>0</v>
      </c>
    </row>
    <row r="440" spans="1:7" x14ac:dyDescent="0.25">
      <c r="A440" s="35" t="s">
        <v>196</v>
      </c>
      <c r="B440" s="35">
        <v>43593425</v>
      </c>
      <c r="C440" s="35" t="s">
        <v>294</v>
      </c>
      <c r="D440" s="35" t="s">
        <v>929</v>
      </c>
      <c r="E440" s="39" t="s">
        <v>339</v>
      </c>
      <c r="F440" s="37">
        <v>2043892.5</v>
      </c>
      <c r="G440" s="1">
        <v>0</v>
      </c>
    </row>
    <row r="441" spans="1:7" x14ac:dyDescent="0.25">
      <c r="A441" s="35" t="s">
        <v>196</v>
      </c>
      <c r="B441" s="35">
        <v>43593425</v>
      </c>
      <c r="C441" s="35" t="s">
        <v>294</v>
      </c>
      <c r="D441" s="35" t="s">
        <v>929</v>
      </c>
      <c r="E441" s="39" t="s">
        <v>340</v>
      </c>
      <c r="F441" s="37">
        <v>3741270</v>
      </c>
      <c r="G441" s="1">
        <v>0</v>
      </c>
    </row>
    <row r="442" spans="1:7" x14ac:dyDescent="0.25">
      <c r="A442" s="35" t="s">
        <v>196</v>
      </c>
      <c r="B442" s="35">
        <v>43593425</v>
      </c>
      <c r="C442" s="35" t="s">
        <v>294</v>
      </c>
      <c r="D442" s="35" t="s">
        <v>929</v>
      </c>
      <c r="E442" s="39">
        <v>132</v>
      </c>
      <c r="F442" s="37">
        <v>1507350</v>
      </c>
      <c r="G442" s="1">
        <v>0</v>
      </c>
    </row>
    <row r="443" spans="1:7" x14ac:dyDescent="0.25">
      <c r="A443" s="35" t="s">
        <v>197</v>
      </c>
      <c r="B443" s="35">
        <v>1013360630</v>
      </c>
      <c r="C443" s="35" t="s">
        <v>294</v>
      </c>
      <c r="D443" s="35" t="s">
        <v>930</v>
      </c>
      <c r="E443" s="39" t="s">
        <v>341</v>
      </c>
      <c r="F443" s="37">
        <v>2479713.5099999998</v>
      </c>
      <c r="G443" s="1">
        <v>0</v>
      </c>
    </row>
    <row r="444" spans="1:7" x14ac:dyDescent="0.25">
      <c r="A444" s="35" t="s">
        <v>197</v>
      </c>
      <c r="B444" s="35">
        <v>1013360630</v>
      </c>
      <c r="C444" s="35" t="s">
        <v>294</v>
      </c>
      <c r="D444" s="35" t="s">
        <v>930</v>
      </c>
      <c r="E444" s="39" t="s">
        <v>342</v>
      </c>
      <c r="F444" s="37">
        <v>1302154.2</v>
      </c>
      <c r="G444" s="1">
        <v>0</v>
      </c>
    </row>
    <row r="445" spans="1:7" x14ac:dyDescent="0.25">
      <c r="A445" s="35" t="s">
        <v>197</v>
      </c>
      <c r="B445" s="35">
        <v>1013360630</v>
      </c>
      <c r="C445" s="35" t="s">
        <v>294</v>
      </c>
      <c r="D445" s="35" t="s">
        <v>930</v>
      </c>
      <c r="E445" s="39" t="s">
        <v>343</v>
      </c>
      <c r="F445" s="37">
        <v>1945468.8</v>
      </c>
      <c r="G445" s="1">
        <v>0</v>
      </c>
    </row>
    <row r="446" spans="1:7" x14ac:dyDescent="0.25">
      <c r="A446" s="35" t="s">
        <v>197</v>
      </c>
      <c r="B446" s="35">
        <v>1013360630</v>
      </c>
      <c r="C446" s="35" t="s">
        <v>294</v>
      </c>
      <c r="D446" s="35" t="s">
        <v>930</v>
      </c>
      <c r="E446" s="39" t="s">
        <v>344</v>
      </c>
      <c r="F446" s="37">
        <v>1639729.8</v>
      </c>
      <c r="G446" s="1">
        <v>0</v>
      </c>
    </row>
    <row r="447" spans="1:7" x14ac:dyDescent="0.25">
      <c r="A447" s="35" t="s">
        <v>198</v>
      </c>
      <c r="B447" s="35">
        <v>900665411</v>
      </c>
      <c r="C447" s="35" t="s">
        <v>294</v>
      </c>
      <c r="D447" s="35" t="s">
        <v>931</v>
      </c>
      <c r="E447" s="39" t="s">
        <v>42</v>
      </c>
      <c r="F447" s="37">
        <v>-210000</v>
      </c>
      <c r="G447" s="1">
        <v>0</v>
      </c>
    </row>
    <row r="448" spans="1:7" x14ac:dyDescent="0.25">
      <c r="A448" s="35" t="s">
        <v>198</v>
      </c>
      <c r="B448" s="35">
        <v>900665411</v>
      </c>
      <c r="C448" s="35" t="s">
        <v>294</v>
      </c>
      <c r="D448" s="35" t="s">
        <v>931</v>
      </c>
      <c r="E448" s="39" t="s">
        <v>345</v>
      </c>
      <c r="F448" s="37">
        <v>2516910</v>
      </c>
      <c r="G448" s="1">
        <v>0</v>
      </c>
    </row>
    <row r="449" spans="1:7" x14ac:dyDescent="0.25">
      <c r="A449" s="35" t="s">
        <v>199</v>
      </c>
      <c r="B449" s="35">
        <v>1069746743</v>
      </c>
      <c r="C449" s="35" t="s">
        <v>294</v>
      </c>
      <c r="D449" s="35" t="s">
        <v>932</v>
      </c>
      <c r="E449" s="39" t="s">
        <v>346</v>
      </c>
      <c r="F449" s="37">
        <v>2098610</v>
      </c>
      <c r="G449" s="1">
        <v>0</v>
      </c>
    </row>
    <row r="450" spans="1:7" x14ac:dyDescent="0.25">
      <c r="A450" s="35" t="s">
        <v>199</v>
      </c>
      <c r="B450" s="35">
        <v>1069746743</v>
      </c>
      <c r="C450" s="35" t="s">
        <v>294</v>
      </c>
      <c r="D450" s="35" t="s">
        <v>932</v>
      </c>
      <c r="E450" s="39" t="s">
        <v>347</v>
      </c>
      <c r="F450" s="37">
        <v>3649140</v>
      </c>
      <c r="G450" s="1">
        <v>0</v>
      </c>
    </row>
    <row r="451" spans="1:7" x14ac:dyDescent="0.25">
      <c r="A451" s="35" t="s">
        <v>199</v>
      </c>
      <c r="B451" s="35">
        <v>1069746743</v>
      </c>
      <c r="C451" s="35" t="s">
        <v>294</v>
      </c>
      <c r="D451" s="35" t="s">
        <v>932</v>
      </c>
      <c r="E451" s="39" t="s">
        <v>348</v>
      </c>
      <c r="F451" s="37">
        <v>4811400</v>
      </c>
      <c r="G451" s="1">
        <v>0</v>
      </c>
    </row>
    <row r="452" spans="1:7" x14ac:dyDescent="0.25">
      <c r="A452" s="35" t="s">
        <v>199</v>
      </c>
      <c r="B452" s="35">
        <v>1069746743</v>
      </c>
      <c r="C452" s="35" t="s">
        <v>294</v>
      </c>
      <c r="D452" s="35" t="s">
        <v>932</v>
      </c>
      <c r="E452" s="39" t="s">
        <v>349</v>
      </c>
      <c r="F452" s="37">
        <v>2821500</v>
      </c>
      <c r="G452" s="1">
        <v>0</v>
      </c>
    </row>
    <row r="453" spans="1:7" x14ac:dyDescent="0.25">
      <c r="A453" s="35" t="s">
        <v>199</v>
      </c>
      <c r="B453" s="35">
        <v>1069746743</v>
      </c>
      <c r="C453" s="35" t="s">
        <v>294</v>
      </c>
      <c r="D453" s="35" t="s">
        <v>932</v>
      </c>
      <c r="E453" s="39" t="s">
        <v>350</v>
      </c>
      <c r="F453" s="37">
        <v>2430000</v>
      </c>
      <c r="G453" s="1">
        <v>0</v>
      </c>
    </row>
    <row r="454" spans="1:7" x14ac:dyDescent="0.25">
      <c r="A454" s="35" t="s">
        <v>199</v>
      </c>
      <c r="B454" s="35">
        <v>1069746743</v>
      </c>
      <c r="C454" s="35" t="s">
        <v>294</v>
      </c>
      <c r="D454" s="35" t="s">
        <v>932</v>
      </c>
      <c r="E454" s="39" t="s">
        <v>351</v>
      </c>
      <c r="F454" s="37">
        <v>990000</v>
      </c>
      <c r="G454" s="1">
        <v>0</v>
      </c>
    </row>
    <row r="455" spans="1:7" x14ac:dyDescent="0.25">
      <c r="A455" s="35" t="s">
        <v>190</v>
      </c>
      <c r="B455" s="35">
        <v>890900841</v>
      </c>
      <c r="C455" s="35" t="s">
        <v>294</v>
      </c>
      <c r="D455" s="35" t="s">
        <v>933</v>
      </c>
      <c r="E455" s="39" t="s">
        <v>42</v>
      </c>
      <c r="F455" s="37">
        <v>1426798</v>
      </c>
      <c r="G455" s="1">
        <v>0</v>
      </c>
    </row>
    <row r="456" spans="1:7" x14ac:dyDescent="0.25">
      <c r="A456" s="35" t="s">
        <v>190</v>
      </c>
      <c r="B456" s="35">
        <v>890900841</v>
      </c>
      <c r="C456" s="35" t="s">
        <v>294</v>
      </c>
      <c r="D456" s="35" t="s">
        <v>933</v>
      </c>
      <c r="E456" s="39" t="s">
        <v>42</v>
      </c>
      <c r="F456" s="37">
        <v>1791099</v>
      </c>
      <c r="G456" s="1">
        <v>0</v>
      </c>
    </row>
    <row r="457" spans="1:7" x14ac:dyDescent="0.25">
      <c r="A457" s="35" t="s">
        <v>190</v>
      </c>
      <c r="B457" s="35">
        <v>890900841</v>
      </c>
      <c r="C457" s="35" t="s">
        <v>294</v>
      </c>
      <c r="D457" s="35" t="s">
        <v>933</v>
      </c>
      <c r="E457" s="39" t="s">
        <v>42</v>
      </c>
      <c r="F457" s="37">
        <v>1791099</v>
      </c>
      <c r="G457" s="1">
        <v>0</v>
      </c>
    </row>
    <row r="458" spans="1:7" x14ac:dyDescent="0.25">
      <c r="A458" s="35" t="s">
        <v>190</v>
      </c>
      <c r="B458" s="35">
        <v>890900841</v>
      </c>
      <c r="C458" s="35" t="s">
        <v>294</v>
      </c>
      <c r="D458" s="35" t="s">
        <v>933</v>
      </c>
      <c r="E458" s="39" t="s">
        <v>42</v>
      </c>
      <c r="F458" s="37">
        <v>1791099</v>
      </c>
      <c r="G458" s="1">
        <v>0</v>
      </c>
    </row>
    <row r="459" spans="1:7" x14ac:dyDescent="0.25">
      <c r="A459" s="35" t="s">
        <v>190</v>
      </c>
      <c r="B459" s="35">
        <v>890900841</v>
      </c>
      <c r="C459" s="35" t="s">
        <v>294</v>
      </c>
      <c r="D459" s="35" t="s">
        <v>933</v>
      </c>
      <c r="E459" s="39" t="s">
        <v>42</v>
      </c>
      <c r="F459" s="37">
        <v>1791099</v>
      </c>
      <c r="G459" s="1">
        <v>0</v>
      </c>
    </row>
    <row r="460" spans="1:7" x14ac:dyDescent="0.25">
      <c r="A460" s="35" t="s">
        <v>190</v>
      </c>
      <c r="B460" s="35">
        <v>890900841</v>
      </c>
      <c r="C460" s="35" t="s">
        <v>294</v>
      </c>
      <c r="D460" s="35" t="s">
        <v>933</v>
      </c>
      <c r="E460" s="39" t="s">
        <v>42</v>
      </c>
      <c r="F460" s="37">
        <v>656835</v>
      </c>
      <c r="G460" s="1">
        <v>0</v>
      </c>
    </row>
    <row r="461" spans="1:7" x14ac:dyDescent="0.25">
      <c r="A461" s="35" t="s">
        <v>190</v>
      </c>
      <c r="B461" s="35">
        <v>890900841</v>
      </c>
      <c r="C461" s="35" t="s">
        <v>294</v>
      </c>
      <c r="D461" s="35" t="s">
        <v>933</v>
      </c>
      <c r="E461" s="39" t="s">
        <v>42</v>
      </c>
      <c r="F461" s="37">
        <v>2187200</v>
      </c>
      <c r="G461" s="1">
        <v>0</v>
      </c>
    </row>
    <row r="462" spans="1:7" x14ac:dyDescent="0.25">
      <c r="A462" s="35" t="s">
        <v>190</v>
      </c>
      <c r="B462" s="35">
        <v>890900841</v>
      </c>
      <c r="C462" s="35" t="s">
        <v>294</v>
      </c>
      <c r="D462" s="35" t="s">
        <v>933</v>
      </c>
      <c r="E462" s="39" t="s">
        <v>42</v>
      </c>
      <c r="F462" s="37">
        <v>2187200</v>
      </c>
      <c r="G462" s="1">
        <v>0</v>
      </c>
    </row>
    <row r="463" spans="1:7" x14ac:dyDescent="0.25">
      <c r="A463" s="35" t="s">
        <v>190</v>
      </c>
      <c r="B463" s="35">
        <v>890900841</v>
      </c>
      <c r="C463" s="35" t="s">
        <v>294</v>
      </c>
      <c r="D463" s="35" t="s">
        <v>933</v>
      </c>
      <c r="E463" s="39" t="s">
        <v>42</v>
      </c>
      <c r="F463" s="37">
        <v>2187200</v>
      </c>
      <c r="G463" s="1">
        <v>0</v>
      </c>
    </row>
    <row r="464" spans="1:7" x14ac:dyDescent="0.25">
      <c r="A464" s="35" t="s">
        <v>200</v>
      </c>
      <c r="B464" s="35">
        <v>42762834</v>
      </c>
      <c r="C464" s="35" t="s">
        <v>294</v>
      </c>
      <c r="D464" s="35" t="s">
        <v>934</v>
      </c>
      <c r="E464" s="39" t="s">
        <v>352</v>
      </c>
      <c r="F464" s="37">
        <v>1370880</v>
      </c>
      <c r="G464" s="1">
        <v>0</v>
      </c>
    </row>
    <row r="465" spans="1:7" x14ac:dyDescent="0.25">
      <c r="A465" s="35" t="s">
        <v>288</v>
      </c>
      <c r="B465" s="35">
        <v>890321151</v>
      </c>
      <c r="C465" s="35" t="s">
        <v>294</v>
      </c>
      <c r="D465" s="35" t="s">
        <v>935</v>
      </c>
      <c r="E465" s="39" t="s">
        <v>1036</v>
      </c>
      <c r="F465" s="37">
        <v>393087</v>
      </c>
      <c r="G465" s="1">
        <v>0</v>
      </c>
    </row>
    <row r="466" spans="1:7" x14ac:dyDescent="0.25">
      <c r="A466" s="35" t="s">
        <v>288</v>
      </c>
      <c r="B466" s="35">
        <v>890321151</v>
      </c>
      <c r="C466" s="35" t="s">
        <v>294</v>
      </c>
      <c r="D466" s="35" t="s">
        <v>935</v>
      </c>
      <c r="E466" s="39" t="s">
        <v>1037</v>
      </c>
      <c r="F466" s="37">
        <v>1110923.55</v>
      </c>
      <c r="G466" s="1">
        <v>0</v>
      </c>
    </row>
    <row r="467" spans="1:7" x14ac:dyDescent="0.25">
      <c r="A467" s="35" t="s">
        <v>288</v>
      </c>
      <c r="B467" s="35">
        <v>890321151</v>
      </c>
      <c r="C467" s="35" t="s">
        <v>294</v>
      </c>
      <c r="D467" s="35" t="s">
        <v>935</v>
      </c>
      <c r="E467" s="39" t="s">
        <v>1038</v>
      </c>
      <c r="F467" s="37">
        <v>149474.47</v>
      </c>
      <c r="G467" s="1">
        <v>0</v>
      </c>
    </row>
    <row r="468" spans="1:7" x14ac:dyDescent="0.25">
      <c r="A468" s="35" t="s">
        <v>288</v>
      </c>
      <c r="B468" s="35">
        <v>890321151</v>
      </c>
      <c r="C468" s="35" t="s">
        <v>294</v>
      </c>
      <c r="D468" s="35" t="s">
        <v>935</v>
      </c>
      <c r="E468" s="39" t="s">
        <v>1039</v>
      </c>
      <c r="F468" s="37">
        <v>992799.39</v>
      </c>
      <c r="G468" s="1">
        <v>0</v>
      </c>
    </row>
    <row r="469" spans="1:7" x14ac:dyDescent="0.25">
      <c r="A469" s="35" t="s">
        <v>288</v>
      </c>
      <c r="B469" s="35">
        <v>890321151</v>
      </c>
      <c r="C469" s="35" t="s">
        <v>294</v>
      </c>
      <c r="D469" s="35" t="s">
        <v>935</v>
      </c>
      <c r="E469" s="39" t="s">
        <v>1040</v>
      </c>
      <c r="F469" s="37">
        <v>149474.47</v>
      </c>
      <c r="G469" s="1">
        <v>0</v>
      </c>
    </row>
    <row r="470" spans="1:7" x14ac:dyDescent="0.25">
      <c r="A470" s="35" t="s">
        <v>288</v>
      </c>
      <c r="B470" s="35">
        <v>890321151</v>
      </c>
      <c r="C470" s="35" t="s">
        <v>294</v>
      </c>
      <c r="D470" s="35" t="s">
        <v>935</v>
      </c>
      <c r="E470" s="39" t="s">
        <v>1041</v>
      </c>
      <c r="F470" s="37">
        <v>489493.84</v>
      </c>
      <c r="G470" s="1">
        <v>0</v>
      </c>
    </row>
    <row r="471" spans="1:7" x14ac:dyDescent="0.25">
      <c r="A471" s="35" t="s">
        <v>288</v>
      </c>
      <c r="B471" s="35">
        <v>890321151</v>
      </c>
      <c r="C471" s="35" t="s">
        <v>294</v>
      </c>
      <c r="D471" s="35" t="s">
        <v>935</v>
      </c>
      <c r="E471" s="39" t="s">
        <v>1042</v>
      </c>
      <c r="F471" s="37">
        <v>1566379.91</v>
      </c>
      <c r="G471" s="1">
        <v>0</v>
      </c>
    </row>
    <row r="472" spans="1:7" x14ac:dyDescent="0.25">
      <c r="A472" s="35" t="s">
        <v>201</v>
      </c>
      <c r="B472" s="35">
        <v>860026759</v>
      </c>
      <c r="C472" s="35" t="s">
        <v>294</v>
      </c>
      <c r="D472" s="35" t="s">
        <v>936</v>
      </c>
      <c r="E472" s="39" t="s">
        <v>353</v>
      </c>
      <c r="F472" s="37">
        <v>8870514.0999999996</v>
      </c>
      <c r="G472" s="1">
        <v>0</v>
      </c>
    </row>
    <row r="473" spans="1:7" x14ac:dyDescent="0.25">
      <c r="A473" s="35" t="s">
        <v>202</v>
      </c>
      <c r="B473" s="35">
        <v>901421535</v>
      </c>
      <c r="C473" s="35" t="s">
        <v>294</v>
      </c>
      <c r="D473" s="35" t="s">
        <v>937</v>
      </c>
      <c r="E473" s="39" t="s">
        <v>354</v>
      </c>
      <c r="F473" s="37">
        <v>3780000</v>
      </c>
      <c r="G473" s="1">
        <v>0</v>
      </c>
    </row>
    <row r="474" spans="1:7" x14ac:dyDescent="0.25">
      <c r="A474" s="35" t="s">
        <v>202</v>
      </c>
      <c r="B474" s="35">
        <v>901421535</v>
      </c>
      <c r="C474" s="35" t="s">
        <v>294</v>
      </c>
      <c r="D474" s="35" t="s">
        <v>937</v>
      </c>
      <c r="E474" s="39" t="s">
        <v>355</v>
      </c>
      <c r="F474" s="37">
        <v>3780000</v>
      </c>
      <c r="G474" s="1">
        <v>0</v>
      </c>
    </row>
    <row r="475" spans="1:7" x14ac:dyDescent="0.25">
      <c r="A475" s="35" t="s">
        <v>202</v>
      </c>
      <c r="B475" s="35">
        <v>901421535</v>
      </c>
      <c r="C475" s="35" t="s">
        <v>294</v>
      </c>
      <c r="D475" s="35" t="s">
        <v>937</v>
      </c>
      <c r="E475" s="39">
        <v>558</v>
      </c>
      <c r="F475" s="37">
        <v>3780000</v>
      </c>
      <c r="G475" s="1">
        <v>0</v>
      </c>
    </row>
    <row r="476" spans="1:7" x14ac:dyDescent="0.25">
      <c r="A476" s="35" t="s">
        <v>202</v>
      </c>
      <c r="B476" s="35">
        <v>901421535</v>
      </c>
      <c r="C476" s="35" t="s">
        <v>294</v>
      </c>
      <c r="D476" s="35" t="s">
        <v>937</v>
      </c>
      <c r="E476" s="39">
        <v>575</v>
      </c>
      <c r="F476" s="37">
        <v>3780000</v>
      </c>
      <c r="G476" s="1">
        <v>0</v>
      </c>
    </row>
    <row r="477" spans="1:7" x14ac:dyDescent="0.25">
      <c r="A477" s="35" t="s">
        <v>203</v>
      </c>
      <c r="B477" s="35">
        <v>901265547</v>
      </c>
      <c r="C477" s="35" t="s">
        <v>294</v>
      </c>
      <c r="D477" s="35" t="s">
        <v>938</v>
      </c>
      <c r="E477" s="39" t="s">
        <v>356</v>
      </c>
      <c r="F477" s="37">
        <v>1057690.83</v>
      </c>
      <c r="G477" s="1">
        <v>0</v>
      </c>
    </row>
    <row r="478" spans="1:7" x14ac:dyDescent="0.25">
      <c r="A478" s="35" t="s">
        <v>203</v>
      </c>
      <c r="B478" s="35">
        <v>901265547</v>
      </c>
      <c r="C478" s="35" t="s">
        <v>294</v>
      </c>
      <c r="D478" s="35" t="s">
        <v>938</v>
      </c>
      <c r="E478" s="39" t="s">
        <v>357</v>
      </c>
      <c r="F478" s="37">
        <v>116200</v>
      </c>
      <c r="G478" s="1">
        <v>0</v>
      </c>
    </row>
    <row r="479" spans="1:7" x14ac:dyDescent="0.25">
      <c r="A479" s="35" t="s">
        <v>203</v>
      </c>
      <c r="B479" s="35">
        <v>901265547</v>
      </c>
      <c r="C479" s="35" t="s">
        <v>294</v>
      </c>
      <c r="D479" s="35" t="s">
        <v>938</v>
      </c>
      <c r="E479" s="39" t="s">
        <v>358</v>
      </c>
      <c r="F479" s="37">
        <v>18000</v>
      </c>
      <c r="G479" s="1">
        <v>0</v>
      </c>
    </row>
    <row r="480" spans="1:7" x14ac:dyDescent="0.25">
      <c r="A480" s="35" t="s">
        <v>203</v>
      </c>
      <c r="B480" s="35">
        <v>901265547</v>
      </c>
      <c r="C480" s="35" t="s">
        <v>294</v>
      </c>
      <c r="D480" s="35" t="s">
        <v>938</v>
      </c>
      <c r="E480" s="39" t="s">
        <v>359</v>
      </c>
      <c r="F480" s="37">
        <v>7282535.5700000003</v>
      </c>
      <c r="G480" s="1">
        <v>0</v>
      </c>
    </row>
    <row r="481" spans="1:7" x14ac:dyDescent="0.25">
      <c r="A481" s="35" t="s">
        <v>203</v>
      </c>
      <c r="B481" s="35">
        <v>901265547</v>
      </c>
      <c r="C481" s="35" t="s">
        <v>294</v>
      </c>
      <c r="D481" s="35" t="s">
        <v>938</v>
      </c>
      <c r="E481" s="39" t="s">
        <v>360</v>
      </c>
      <c r="F481" s="37">
        <v>183464</v>
      </c>
      <c r="G481" s="1">
        <v>0</v>
      </c>
    </row>
    <row r="482" spans="1:7" x14ac:dyDescent="0.25">
      <c r="A482" s="35" t="s">
        <v>203</v>
      </c>
      <c r="B482" s="35">
        <v>901265547</v>
      </c>
      <c r="C482" s="35" t="s">
        <v>294</v>
      </c>
      <c r="D482" s="35" t="s">
        <v>938</v>
      </c>
      <c r="E482" s="39" t="s">
        <v>361</v>
      </c>
      <c r="F482" s="37">
        <v>8342118.4800000004</v>
      </c>
      <c r="G482" s="1">
        <v>0</v>
      </c>
    </row>
    <row r="483" spans="1:7" x14ac:dyDescent="0.25">
      <c r="A483" s="35" t="s">
        <v>203</v>
      </c>
      <c r="B483" s="35">
        <v>901265547</v>
      </c>
      <c r="C483" s="35" t="s">
        <v>294</v>
      </c>
      <c r="D483" s="35" t="s">
        <v>938</v>
      </c>
      <c r="E483" s="39" t="s">
        <v>362</v>
      </c>
      <c r="F483" s="37">
        <v>25000</v>
      </c>
      <c r="G483" s="1">
        <v>0</v>
      </c>
    </row>
    <row r="484" spans="1:7" x14ac:dyDescent="0.25">
      <c r="A484" s="35" t="s">
        <v>203</v>
      </c>
      <c r="B484" s="35">
        <v>901265547</v>
      </c>
      <c r="C484" s="35" t="s">
        <v>294</v>
      </c>
      <c r="D484" s="35" t="s">
        <v>938</v>
      </c>
      <c r="E484" s="39" t="s">
        <v>363</v>
      </c>
      <c r="F484" s="37">
        <v>419631.19</v>
      </c>
      <c r="G484" s="1">
        <v>0</v>
      </c>
    </row>
    <row r="485" spans="1:7" x14ac:dyDescent="0.25">
      <c r="A485" s="35" t="s">
        <v>203</v>
      </c>
      <c r="B485" s="35">
        <v>901265547</v>
      </c>
      <c r="C485" s="35" t="s">
        <v>294</v>
      </c>
      <c r="D485" s="35" t="s">
        <v>938</v>
      </c>
      <c r="E485" s="39" t="s">
        <v>364</v>
      </c>
      <c r="F485" s="37">
        <v>1197876.99</v>
      </c>
      <c r="G485" s="1">
        <v>0</v>
      </c>
    </row>
    <row r="486" spans="1:7" x14ac:dyDescent="0.25">
      <c r="A486" s="35" t="s">
        <v>203</v>
      </c>
      <c r="B486" s="35">
        <v>901265547</v>
      </c>
      <c r="C486" s="35" t="s">
        <v>294</v>
      </c>
      <c r="D486" s="35" t="s">
        <v>938</v>
      </c>
      <c r="E486" s="39" t="s">
        <v>365</v>
      </c>
      <c r="F486" s="37">
        <v>319398.45</v>
      </c>
      <c r="G486" s="1">
        <v>0</v>
      </c>
    </row>
    <row r="487" spans="1:7" x14ac:dyDescent="0.25">
      <c r="A487" s="35" t="s">
        <v>203</v>
      </c>
      <c r="B487" s="35">
        <v>901265547</v>
      </c>
      <c r="C487" s="35" t="s">
        <v>294</v>
      </c>
      <c r="D487" s="35" t="s">
        <v>938</v>
      </c>
      <c r="E487" s="39" t="s">
        <v>366</v>
      </c>
      <c r="F487" s="37">
        <v>13903952.4</v>
      </c>
      <c r="G487" s="1">
        <v>0</v>
      </c>
    </row>
    <row r="488" spans="1:7" x14ac:dyDescent="0.25">
      <c r="A488" s="35" t="s">
        <v>203</v>
      </c>
      <c r="B488" s="35">
        <v>901265547</v>
      </c>
      <c r="C488" s="35" t="s">
        <v>294</v>
      </c>
      <c r="D488" s="35" t="s">
        <v>938</v>
      </c>
      <c r="E488" s="39" t="s">
        <v>367</v>
      </c>
      <c r="F488" s="37">
        <v>17000</v>
      </c>
      <c r="G488" s="1">
        <v>0</v>
      </c>
    </row>
    <row r="489" spans="1:7" x14ac:dyDescent="0.25">
      <c r="A489" s="35" t="s">
        <v>203</v>
      </c>
      <c r="B489" s="35">
        <v>901265547</v>
      </c>
      <c r="C489" s="35" t="s">
        <v>294</v>
      </c>
      <c r="D489" s="35" t="s">
        <v>938</v>
      </c>
      <c r="E489" s="39" t="s">
        <v>368</v>
      </c>
      <c r="F489" s="37">
        <v>17000</v>
      </c>
      <c r="G489" s="1">
        <v>0</v>
      </c>
    </row>
    <row r="490" spans="1:7" x14ac:dyDescent="0.25">
      <c r="A490" s="35" t="s">
        <v>203</v>
      </c>
      <c r="B490" s="35">
        <v>901265547</v>
      </c>
      <c r="C490" s="35" t="s">
        <v>294</v>
      </c>
      <c r="D490" s="35" t="s">
        <v>938</v>
      </c>
      <c r="E490" s="39" t="s">
        <v>369</v>
      </c>
      <c r="F490" s="37">
        <v>5746304.5199999996</v>
      </c>
      <c r="G490" s="1">
        <v>0</v>
      </c>
    </row>
    <row r="491" spans="1:7" x14ac:dyDescent="0.25">
      <c r="A491" s="35" t="s">
        <v>203</v>
      </c>
      <c r="B491" s="35">
        <v>901265547</v>
      </c>
      <c r="C491" s="35" t="s">
        <v>294</v>
      </c>
      <c r="D491" s="35" t="s">
        <v>938</v>
      </c>
      <c r="E491" s="39" t="s">
        <v>370</v>
      </c>
      <c r="F491" s="37">
        <v>1344231.9</v>
      </c>
      <c r="G491" s="1">
        <v>0</v>
      </c>
    </row>
    <row r="492" spans="1:7" x14ac:dyDescent="0.25">
      <c r="A492" s="35" t="s">
        <v>203</v>
      </c>
      <c r="B492" s="35">
        <v>901265547</v>
      </c>
      <c r="C492" s="35" t="s">
        <v>294</v>
      </c>
      <c r="D492" s="35" t="s">
        <v>938</v>
      </c>
      <c r="E492" s="39" t="s">
        <v>371</v>
      </c>
      <c r="F492" s="37">
        <v>4394984.22</v>
      </c>
      <c r="G492" s="1">
        <v>0</v>
      </c>
    </row>
    <row r="493" spans="1:7" x14ac:dyDescent="0.25">
      <c r="A493" s="35" t="s">
        <v>203</v>
      </c>
      <c r="B493" s="35">
        <v>901265547</v>
      </c>
      <c r="C493" s="35" t="s">
        <v>294</v>
      </c>
      <c r="D493" s="35" t="s">
        <v>938</v>
      </c>
      <c r="E493" s="39" t="s">
        <v>372</v>
      </c>
      <c r="F493" s="37">
        <v>32800</v>
      </c>
      <c r="G493" s="1">
        <v>0</v>
      </c>
    </row>
    <row r="494" spans="1:7" x14ac:dyDescent="0.25">
      <c r="A494" s="35" t="s">
        <v>203</v>
      </c>
      <c r="B494" s="35">
        <v>901265547</v>
      </c>
      <c r="C494" s="35" t="s">
        <v>294</v>
      </c>
      <c r="D494" s="35" t="s">
        <v>938</v>
      </c>
      <c r="E494" s="39" t="s">
        <v>373</v>
      </c>
      <c r="F494" s="37">
        <v>95798</v>
      </c>
      <c r="G494" s="1">
        <v>0</v>
      </c>
    </row>
    <row r="495" spans="1:7" x14ac:dyDescent="0.25">
      <c r="A495" s="35" t="s">
        <v>203</v>
      </c>
      <c r="B495" s="35">
        <v>901265547</v>
      </c>
      <c r="C495" s="35" t="s">
        <v>294</v>
      </c>
      <c r="D495" s="35" t="s">
        <v>938</v>
      </c>
      <c r="E495" s="39" t="s">
        <v>374</v>
      </c>
      <c r="F495" s="37">
        <v>1320281.82</v>
      </c>
      <c r="G495" s="1">
        <v>0</v>
      </c>
    </row>
    <row r="496" spans="1:7" x14ac:dyDescent="0.25">
      <c r="A496" s="35" t="s">
        <v>204</v>
      </c>
      <c r="B496" s="35">
        <v>811012353</v>
      </c>
      <c r="C496" s="35" t="s">
        <v>294</v>
      </c>
      <c r="D496" s="35" t="s">
        <v>939</v>
      </c>
      <c r="E496" s="39" t="s">
        <v>375</v>
      </c>
      <c r="F496" s="37">
        <v>138242109.16999999</v>
      </c>
      <c r="G496" s="1">
        <v>0</v>
      </c>
    </row>
    <row r="497" spans="1:7" x14ac:dyDescent="0.25">
      <c r="A497" s="35" t="s">
        <v>205</v>
      </c>
      <c r="B497" s="35">
        <v>901212096</v>
      </c>
      <c r="C497" s="35" t="s">
        <v>294</v>
      </c>
      <c r="D497" s="35" t="s">
        <v>940</v>
      </c>
      <c r="E497" s="39" t="s">
        <v>376</v>
      </c>
      <c r="F497" s="37">
        <v>1009100</v>
      </c>
      <c r="G497" s="1">
        <v>0</v>
      </c>
    </row>
    <row r="498" spans="1:7" x14ac:dyDescent="0.25">
      <c r="A498" s="35" t="s">
        <v>206</v>
      </c>
      <c r="B498" s="35">
        <v>800226277</v>
      </c>
      <c r="C498" s="35" t="s">
        <v>294</v>
      </c>
      <c r="D498" s="35" t="s">
        <v>941</v>
      </c>
      <c r="E498" s="39" t="s">
        <v>377</v>
      </c>
      <c r="F498" s="37">
        <v>1045812</v>
      </c>
      <c r="G498" s="1">
        <v>0</v>
      </c>
    </row>
    <row r="499" spans="1:7" x14ac:dyDescent="0.25">
      <c r="A499" s="35" t="s">
        <v>206</v>
      </c>
      <c r="B499" s="35">
        <v>800226277</v>
      </c>
      <c r="C499" s="35" t="s">
        <v>294</v>
      </c>
      <c r="D499" s="35" t="s">
        <v>941</v>
      </c>
      <c r="E499" s="39" t="s">
        <v>378</v>
      </c>
      <c r="F499" s="37">
        <v>722925</v>
      </c>
      <c r="G499" s="1">
        <v>0</v>
      </c>
    </row>
    <row r="500" spans="1:7" x14ac:dyDescent="0.25">
      <c r="A500" s="35" t="s">
        <v>206</v>
      </c>
      <c r="B500" s="35">
        <v>800226277</v>
      </c>
      <c r="C500" s="35" t="s">
        <v>294</v>
      </c>
      <c r="D500" s="35" t="s">
        <v>941</v>
      </c>
      <c r="E500" s="39" t="s">
        <v>379</v>
      </c>
      <c r="F500" s="37">
        <v>2310998.85</v>
      </c>
      <c r="G500" s="1">
        <v>0</v>
      </c>
    </row>
    <row r="501" spans="1:7" x14ac:dyDescent="0.25">
      <c r="A501" s="35" t="s">
        <v>206</v>
      </c>
      <c r="B501" s="35">
        <v>800226277</v>
      </c>
      <c r="C501" s="35" t="s">
        <v>294</v>
      </c>
      <c r="D501" s="35" t="s">
        <v>941</v>
      </c>
      <c r="E501" s="39" t="s">
        <v>380</v>
      </c>
      <c r="F501" s="37">
        <v>2558025.4500000002</v>
      </c>
      <c r="G501" s="1">
        <v>0</v>
      </c>
    </row>
    <row r="502" spans="1:7" x14ac:dyDescent="0.25">
      <c r="A502" s="35" t="s">
        <v>206</v>
      </c>
      <c r="B502" s="35">
        <v>800226277</v>
      </c>
      <c r="C502" s="35" t="s">
        <v>294</v>
      </c>
      <c r="D502" s="35" t="s">
        <v>941</v>
      </c>
      <c r="E502" s="39" t="s">
        <v>381</v>
      </c>
      <c r="F502" s="37">
        <v>2959100</v>
      </c>
      <c r="G502" s="1">
        <v>0</v>
      </c>
    </row>
    <row r="503" spans="1:7" x14ac:dyDescent="0.25">
      <c r="A503" s="35" t="s">
        <v>206</v>
      </c>
      <c r="B503" s="35">
        <v>800226277</v>
      </c>
      <c r="C503" s="35" t="s">
        <v>294</v>
      </c>
      <c r="D503" s="35" t="s">
        <v>941</v>
      </c>
      <c r="E503" s="39" t="s">
        <v>382</v>
      </c>
      <c r="F503" s="37">
        <v>2959100</v>
      </c>
      <c r="G503" s="1">
        <v>0</v>
      </c>
    </row>
    <row r="504" spans="1:7" x14ac:dyDescent="0.25">
      <c r="A504" s="35" t="s">
        <v>207</v>
      </c>
      <c r="B504" s="35">
        <v>901553796</v>
      </c>
      <c r="C504" s="35" t="s">
        <v>294</v>
      </c>
      <c r="D504" s="35" t="s">
        <v>942</v>
      </c>
      <c r="E504" s="39" t="s">
        <v>383</v>
      </c>
      <c r="F504" s="37">
        <v>1487500</v>
      </c>
      <c r="G504" s="1">
        <v>0</v>
      </c>
    </row>
    <row r="505" spans="1:7" x14ac:dyDescent="0.25">
      <c r="A505" s="35" t="s">
        <v>208</v>
      </c>
      <c r="B505" s="35">
        <v>890904713</v>
      </c>
      <c r="C505" s="35" t="s">
        <v>294</v>
      </c>
      <c r="D505" s="35" t="s">
        <v>943</v>
      </c>
      <c r="E505" s="39">
        <v>2594151</v>
      </c>
      <c r="F505" s="37">
        <v>7899749</v>
      </c>
      <c r="G505" s="1">
        <v>0</v>
      </c>
    </row>
    <row r="506" spans="1:7" x14ac:dyDescent="0.25">
      <c r="A506" s="35" t="s">
        <v>208</v>
      </c>
      <c r="B506" s="35">
        <v>890904713</v>
      </c>
      <c r="C506" s="35" t="s">
        <v>294</v>
      </c>
      <c r="D506" s="35" t="s">
        <v>943</v>
      </c>
      <c r="E506" s="39">
        <v>2594785</v>
      </c>
      <c r="F506" s="37">
        <v>1839880</v>
      </c>
      <c r="G506" s="1">
        <v>0</v>
      </c>
    </row>
    <row r="507" spans="1:7" x14ac:dyDescent="0.25">
      <c r="A507" s="35" t="s">
        <v>208</v>
      </c>
      <c r="B507" s="35">
        <v>890904713</v>
      </c>
      <c r="C507" s="35" t="s">
        <v>294</v>
      </c>
      <c r="D507" s="35" t="s">
        <v>943</v>
      </c>
      <c r="E507" s="39" t="s">
        <v>1043</v>
      </c>
      <c r="F507" s="37">
        <v>9074549</v>
      </c>
      <c r="G507" s="1">
        <v>0</v>
      </c>
    </row>
    <row r="508" spans="1:7" x14ac:dyDescent="0.25">
      <c r="A508" s="35" t="s">
        <v>208</v>
      </c>
      <c r="B508" s="35">
        <v>890904713</v>
      </c>
      <c r="C508" s="35" t="s">
        <v>294</v>
      </c>
      <c r="D508" s="35" t="s">
        <v>943</v>
      </c>
      <c r="E508" s="39" t="s">
        <v>1044</v>
      </c>
      <c r="F508" s="37">
        <v>1419280</v>
      </c>
      <c r="G508" s="1">
        <v>0</v>
      </c>
    </row>
    <row r="509" spans="1:7" x14ac:dyDescent="0.25">
      <c r="A509" s="35" t="s">
        <v>208</v>
      </c>
      <c r="B509" s="35">
        <v>890904713</v>
      </c>
      <c r="C509" s="35" t="s">
        <v>294</v>
      </c>
      <c r="D509" s="35" t="s">
        <v>943</v>
      </c>
      <c r="E509" s="39" t="s">
        <v>1045</v>
      </c>
      <c r="F509" s="37">
        <v>12663143</v>
      </c>
      <c r="G509" s="1">
        <v>0</v>
      </c>
    </row>
    <row r="510" spans="1:7" x14ac:dyDescent="0.25">
      <c r="A510" s="35" t="s">
        <v>208</v>
      </c>
      <c r="B510" s="35">
        <v>890904713</v>
      </c>
      <c r="C510" s="35" t="s">
        <v>294</v>
      </c>
      <c r="D510" s="35" t="s">
        <v>943</v>
      </c>
      <c r="E510" s="39" t="s">
        <v>1046</v>
      </c>
      <c r="F510" s="37">
        <v>1488540</v>
      </c>
      <c r="G510" s="1">
        <v>0</v>
      </c>
    </row>
    <row r="511" spans="1:7" x14ac:dyDescent="0.25">
      <c r="A511" s="35" t="s">
        <v>209</v>
      </c>
      <c r="B511" s="35">
        <v>900718257</v>
      </c>
      <c r="C511" s="35" t="s">
        <v>294</v>
      </c>
      <c r="D511" s="35" t="s">
        <v>944</v>
      </c>
      <c r="E511" s="39" t="s">
        <v>384</v>
      </c>
      <c r="F511" s="37">
        <v>10058028.17</v>
      </c>
      <c r="G511" s="1">
        <v>0</v>
      </c>
    </row>
    <row r="512" spans="1:7" x14ac:dyDescent="0.25">
      <c r="A512" s="35" t="s">
        <v>210</v>
      </c>
      <c r="B512" s="35">
        <v>8458670</v>
      </c>
      <c r="C512" s="35" t="s">
        <v>294</v>
      </c>
      <c r="D512" s="35" t="s">
        <v>945</v>
      </c>
      <c r="E512" s="39" t="s">
        <v>385</v>
      </c>
      <c r="F512" s="37">
        <v>14619942.369999999</v>
      </c>
      <c r="G512" s="1">
        <v>0</v>
      </c>
    </row>
    <row r="513" spans="1:7" x14ac:dyDescent="0.25">
      <c r="A513" s="35" t="s">
        <v>210</v>
      </c>
      <c r="B513" s="35">
        <v>8458670</v>
      </c>
      <c r="C513" s="35" t="s">
        <v>294</v>
      </c>
      <c r="D513" s="35" t="s">
        <v>945</v>
      </c>
      <c r="E513" s="39" t="s">
        <v>386</v>
      </c>
      <c r="F513" s="37">
        <v>25584766.510000002</v>
      </c>
      <c r="G513" s="1">
        <v>0</v>
      </c>
    </row>
    <row r="514" spans="1:7" x14ac:dyDescent="0.25">
      <c r="A514" s="35" t="s">
        <v>210</v>
      </c>
      <c r="B514" s="35">
        <v>8458670</v>
      </c>
      <c r="C514" s="35" t="s">
        <v>294</v>
      </c>
      <c r="D514" s="35" t="s">
        <v>945</v>
      </c>
      <c r="E514" s="39" t="s">
        <v>387</v>
      </c>
      <c r="F514" s="37">
        <v>27682716.600000001</v>
      </c>
      <c r="G514" s="1">
        <v>0</v>
      </c>
    </row>
    <row r="515" spans="1:7" x14ac:dyDescent="0.25">
      <c r="A515" s="35" t="s">
        <v>210</v>
      </c>
      <c r="B515" s="35">
        <v>8458670</v>
      </c>
      <c r="C515" s="35" t="s">
        <v>294</v>
      </c>
      <c r="D515" s="35" t="s">
        <v>945</v>
      </c>
      <c r="E515" s="39" t="s">
        <v>388</v>
      </c>
      <c r="F515" s="37">
        <v>27682716.600000001</v>
      </c>
      <c r="G515" s="1">
        <v>0</v>
      </c>
    </row>
    <row r="516" spans="1:7" x14ac:dyDescent="0.25">
      <c r="A516" s="35" t="s">
        <v>210</v>
      </c>
      <c r="B516" s="35">
        <v>8458670</v>
      </c>
      <c r="C516" s="35" t="s">
        <v>294</v>
      </c>
      <c r="D516" s="35" t="s">
        <v>945</v>
      </c>
      <c r="E516" s="39" t="s">
        <v>389</v>
      </c>
      <c r="F516" s="37">
        <v>27682716.600000001</v>
      </c>
      <c r="G516" s="1">
        <v>0</v>
      </c>
    </row>
    <row r="517" spans="1:7" x14ac:dyDescent="0.25">
      <c r="A517" s="35" t="s">
        <v>210</v>
      </c>
      <c r="B517" s="35">
        <v>8458670</v>
      </c>
      <c r="C517" s="35" t="s">
        <v>294</v>
      </c>
      <c r="D517" s="35" t="s">
        <v>945</v>
      </c>
      <c r="E517" s="39" t="s">
        <v>390</v>
      </c>
      <c r="F517" s="37">
        <v>27682716.600000001</v>
      </c>
      <c r="G517" s="1">
        <v>0</v>
      </c>
    </row>
    <row r="518" spans="1:7" x14ac:dyDescent="0.25">
      <c r="A518" s="35" t="s">
        <v>210</v>
      </c>
      <c r="B518" s="35">
        <v>8458670</v>
      </c>
      <c r="C518" s="35" t="s">
        <v>294</v>
      </c>
      <c r="D518" s="35" t="s">
        <v>945</v>
      </c>
      <c r="E518" s="39" t="s">
        <v>391</v>
      </c>
      <c r="F518" s="37">
        <v>27682716.600000001</v>
      </c>
      <c r="G518" s="1">
        <v>0</v>
      </c>
    </row>
    <row r="519" spans="1:7" x14ac:dyDescent="0.25">
      <c r="A519" s="35" t="s">
        <v>210</v>
      </c>
      <c r="B519" s="35">
        <v>8458670</v>
      </c>
      <c r="C519" s="35" t="s">
        <v>294</v>
      </c>
      <c r="D519" s="35" t="s">
        <v>945</v>
      </c>
      <c r="E519" s="39" t="s">
        <v>392</v>
      </c>
      <c r="F519" s="37">
        <v>27682716.600000001</v>
      </c>
      <c r="G519" s="1">
        <v>0</v>
      </c>
    </row>
    <row r="520" spans="1:7" x14ac:dyDescent="0.25">
      <c r="A520" s="35" t="s">
        <v>210</v>
      </c>
      <c r="B520" s="35">
        <v>8458670</v>
      </c>
      <c r="C520" s="35" t="s">
        <v>294</v>
      </c>
      <c r="D520" s="35" t="s">
        <v>945</v>
      </c>
      <c r="E520" s="39" t="s">
        <v>393</v>
      </c>
      <c r="F520" s="37">
        <v>27682716.600000001</v>
      </c>
      <c r="G520" s="1">
        <v>0</v>
      </c>
    </row>
    <row r="521" spans="1:7" x14ac:dyDescent="0.25">
      <c r="A521" s="35" t="s">
        <v>210</v>
      </c>
      <c r="B521" s="35">
        <v>8458670</v>
      </c>
      <c r="C521" s="35" t="s">
        <v>294</v>
      </c>
      <c r="D521" s="35" t="s">
        <v>945</v>
      </c>
      <c r="E521" s="39" t="s">
        <v>394</v>
      </c>
      <c r="F521" s="37">
        <v>27682716.600000001</v>
      </c>
      <c r="G521" s="1">
        <v>0</v>
      </c>
    </row>
    <row r="522" spans="1:7" x14ac:dyDescent="0.25">
      <c r="A522" s="35" t="s">
        <v>210</v>
      </c>
      <c r="B522" s="35">
        <v>8458670</v>
      </c>
      <c r="C522" s="35" t="s">
        <v>294</v>
      </c>
      <c r="D522" s="35" t="s">
        <v>945</v>
      </c>
      <c r="E522" s="39">
        <v>3015</v>
      </c>
      <c r="F522" s="37">
        <v>27682716.600000001</v>
      </c>
      <c r="G522" s="1">
        <v>0</v>
      </c>
    </row>
    <row r="523" spans="1:7" x14ac:dyDescent="0.25">
      <c r="A523" s="35" t="s">
        <v>210</v>
      </c>
      <c r="B523" s="35">
        <v>8458670</v>
      </c>
      <c r="C523" s="35" t="s">
        <v>294</v>
      </c>
      <c r="D523" s="35" t="s">
        <v>945</v>
      </c>
      <c r="E523" s="39">
        <v>3097</v>
      </c>
      <c r="F523" s="37">
        <v>27682716.600000001</v>
      </c>
      <c r="G523" s="1">
        <v>0</v>
      </c>
    </row>
    <row r="524" spans="1:7" x14ac:dyDescent="0.25">
      <c r="A524" s="35" t="s">
        <v>210</v>
      </c>
      <c r="B524" s="35">
        <v>8458670</v>
      </c>
      <c r="C524" s="35" t="s">
        <v>294</v>
      </c>
      <c r="D524" s="35" t="s">
        <v>945</v>
      </c>
      <c r="E524" s="39">
        <v>3186</v>
      </c>
      <c r="F524" s="37">
        <v>27682716.600000001</v>
      </c>
      <c r="G524" s="1">
        <v>0</v>
      </c>
    </row>
    <row r="525" spans="1:7" x14ac:dyDescent="0.25">
      <c r="A525" s="35" t="s">
        <v>211</v>
      </c>
      <c r="B525" s="35">
        <v>800186264</v>
      </c>
      <c r="C525" s="35" t="s">
        <v>294</v>
      </c>
      <c r="D525" s="35" t="s">
        <v>946</v>
      </c>
      <c r="E525" s="39" t="s">
        <v>395</v>
      </c>
      <c r="F525" s="37">
        <v>270460</v>
      </c>
      <c r="G525" s="1">
        <v>0</v>
      </c>
    </row>
    <row r="526" spans="1:7" x14ac:dyDescent="0.25">
      <c r="A526" s="35" t="s">
        <v>211</v>
      </c>
      <c r="B526" s="35">
        <v>800186264</v>
      </c>
      <c r="C526" s="35" t="s">
        <v>294</v>
      </c>
      <c r="D526" s="35" t="s">
        <v>946</v>
      </c>
      <c r="E526" s="39" t="s">
        <v>396</v>
      </c>
      <c r="F526" s="37">
        <v>1228008.6000000001</v>
      </c>
      <c r="G526" s="1">
        <v>0</v>
      </c>
    </row>
    <row r="527" spans="1:7" x14ac:dyDescent="0.25">
      <c r="A527" s="35" t="s">
        <v>211</v>
      </c>
      <c r="B527" s="35">
        <v>800186264</v>
      </c>
      <c r="C527" s="35" t="s">
        <v>294</v>
      </c>
      <c r="D527" s="35" t="s">
        <v>946</v>
      </c>
      <c r="E527" s="39" t="s">
        <v>397</v>
      </c>
      <c r="F527" s="37">
        <v>1570205</v>
      </c>
      <c r="G527" s="1">
        <v>0</v>
      </c>
    </row>
    <row r="528" spans="1:7" x14ac:dyDescent="0.25">
      <c r="A528" s="35" t="s">
        <v>211</v>
      </c>
      <c r="B528" s="35">
        <v>800186264</v>
      </c>
      <c r="C528" s="35" t="s">
        <v>294</v>
      </c>
      <c r="D528" s="35" t="s">
        <v>946</v>
      </c>
      <c r="E528" s="39" t="s">
        <v>398</v>
      </c>
      <c r="F528" s="37">
        <v>5766750</v>
      </c>
      <c r="G528" s="1">
        <v>0</v>
      </c>
    </row>
    <row r="529" spans="1:7" x14ac:dyDescent="0.25">
      <c r="A529" s="35" t="s">
        <v>211</v>
      </c>
      <c r="B529" s="35">
        <v>800186264</v>
      </c>
      <c r="C529" s="35" t="s">
        <v>294</v>
      </c>
      <c r="D529" s="35" t="s">
        <v>946</v>
      </c>
      <c r="E529" s="39" t="s">
        <v>399</v>
      </c>
      <c r="F529" s="37">
        <v>1569954</v>
      </c>
      <c r="G529" s="1">
        <v>0</v>
      </c>
    </row>
    <row r="530" spans="1:7" x14ac:dyDescent="0.25">
      <c r="A530" s="35" t="s">
        <v>212</v>
      </c>
      <c r="B530" s="35">
        <v>900441635</v>
      </c>
      <c r="C530" s="35" t="s">
        <v>294</v>
      </c>
      <c r="D530" s="35" t="s">
        <v>947</v>
      </c>
      <c r="E530" s="39" t="s">
        <v>400</v>
      </c>
      <c r="F530" s="37">
        <v>3114384</v>
      </c>
      <c r="G530" s="1">
        <v>0</v>
      </c>
    </row>
    <row r="531" spans="1:7" x14ac:dyDescent="0.25">
      <c r="A531" s="35" t="s">
        <v>212</v>
      </c>
      <c r="B531" s="35">
        <v>900441635</v>
      </c>
      <c r="C531" s="35" t="s">
        <v>294</v>
      </c>
      <c r="D531" s="35" t="s">
        <v>947</v>
      </c>
      <c r="E531" s="39" t="s">
        <v>401</v>
      </c>
      <c r="F531" s="37">
        <v>3698400</v>
      </c>
      <c r="G531" s="1">
        <v>0</v>
      </c>
    </row>
    <row r="532" spans="1:7" x14ac:dyDescent="0.25">
      <c r="A532" s="35" t="s">
        <v>212</v>
      </c>
      <c r="B532" s="35">
        <v>900441635</v>
      </c>
      <c r="C532" s="35" t="s">
        <v>294</v>
      </c>
      <c r="D532" s="35" t="s">
        <v>947</v>
      </c>
      <c r="E532" s="39" t="s">
        <v>402</v>
      </c>
      <c r="F532" s="37">
        <v>2018889.76</v>
      </c>
      <c r="G532" s="1">
        <v>0</v>
      </c>
    </row>
    <row r="533" spans="1:7" x14ac:dyDescent="0.25">
      <c r="A533" s="35" t="s">
        <v>212</v>
      </c>
      <c r="B533" s="35">
        <v>900441635</v>
      </c>
      <c r="C533" s="35" t="s">
        <v>294</v>
      </c>
      <c r="D533" s="35" t="s">
        <v>947</v>
      </c>
      <c r="E533" s="39" t="s">
        <v>1047</v>
      </c>
      <c r="F533" s="37">
        <v>2018889.76</v>
      </c>
      <c r="G533" s="1">
        <v>0</v>
      </c>
    </row>
    <row r="534" spans="1:7" x14ac:dyDescent="0.25">
      <c r="A534" s="35" t="s">
        <v>212</v>
      </c>
      <c r="B534" s="35">
        <v>900441635</v>
      </c>
      <c r="C534" s="35" t="s">
        <v>294</v>
      </c>
      <c r="D534" s="35" t="s">
        <v>947</v>
      </c>
      <c r="E534" s="39" t="s">
        <v>1048</v>
      </c>
      <c r="F534" s="37">
        <v>2032970.94</v>
      </c>
      <c r="G534" s="1">
        <v>0</v>
      </c>
    </row>
    <row r="535" spans="1:7" x14ac:dyDescent="0.25">
      <c r="A535" s="35" t="s">
        <v>212</v>
      </c>
      <c r="B535" s="35">
        <v>900441635</v>
      </c>
      <c r="C535" s="35" t="s">
        <v>294</v>
      </c>
      <c r="D535" s="35" t="s">
        <v>947</v>
      </c>
      <c r="E535" s="39" t="s">
        <v>1049</v>
      </c>
      <c r="F535" s="37">
        <v>2032970.94</v>
      </c>
      <c r="G535" s="1">
        <v>0</v>
      </c>
    </row>
    <row r="536" spans="1:7" x14ac:dyDescent="0.25">
      <c r="A536" s="35" t="s">
        <v>213</v>
      </c>
      <c r="B536" s="35">
        <v>901472205</v>
      </c>
      <c r="C536" s="35" t="s">
        <v>294</v>
      </c>
      <c r="D536" s="35" t="s">
        <v>948</v>
      </c>
      <c r="E536" s="39" t="s">
        <v>839</v>
      </c>
      <c r="F536" s="37">
        <v>1386000</v>
      </c>
      <c r="G536" s="1">
        <v>0</v>
      </c>
    </row>
    <row r="537" spans="1:7" x14ac:dyDescent="0.25">
      <c r="A537" s="35" t="s">
        <v>213</v>
      </c>
      <c r="B537" s="35">
        <v>901472205</v>
      </c>
      <c r="C537" s="35" t="s">
        <v>294</v>
      </c>
      <c r="D537" s="35" t="s">
        <v>948</v>
      </c>
      <c r="E537" s="39" t="s">
        <v>1050</v>
      </c>
      <c r="F537" s="37">
        <v>1470000</v>
      </c>
      <c r="G537" s="1">
        <v>0</v>
      </c>
    </row>
    <row r="538" spans="1:7" x14ac:dyDescent="0.25">
      <c r="A538" s="35" t="s">
        <v>213</v>
      </c>
      <c r="B538" s="35">
        <v>901472205</v>
      </c>
      <c r="C538" s="35" t="s">
        <v>294</v>
      </c>
      <c r="D538" s="35" t="s">
        <v>948</v>
      </c>
      <c r="E538" s="39" t="s">
        <v>546</v>
      </c>
      <c r="F538" s="37">
        <v>784000</v>
      </c>
      <c r="G538" s="1">
        <v>0</v>
      </c>
    </row>
    <row r="539" spans="1:7" x14ac:dyDescent="0.25">
      <c r="A539" s="35" t="s">
        <v>213</v>
      </c>
      <c r="B539" s="35">
        <v>901472205</v>
      </c>
      <c r="C539" s="35" t="s">
        <v>294</v>
      </c>
      <c r="D539" s="35" t="s">
        <v>948</v>
      </c>
      <c r="E539" s="39" t="s">
        <v>1051</v>
      </c>
      <c r="F539" s="37">
        <v>3861000</v>
      </c>
      <c r="G539" s="1">
        <v>0</v>
      </c>
    </row>
    <row r="540" spans="1:7" x14ac:dyDescent="0.25">
      <c r="A540" s="35" t="s">
        <v>213</v>
      </c>
      <c r="B540" s="35">
        <v>901472205</v>
      </c>
      <c r="C540" s="35" t="s">
        <v>294</v>
      </c>
      <c r="D540" s="35" t="s">
        <v>948</v>
      </c>
      <c r="E540" s="39" t="s">
        <v>1052</v>
      </c>
      <c r="F540" s="37">
        <v>1568000</v>
      </c>
      <c r="G540" s="1">
        <v>0</v>
      </c>
    </row>
    <row r="541" spans="1:7" x14ac:dyDescent="0.25">
      <c r="A541" s="35" t="s">
        <v>213</v>
      </c>
      <c r="B541" s="35">
        <v>901472205</v>
      </c>
      <c r="C541" s="35" t="s">
        <v>294</v>
      </c>
      <c r="D541" s="35" t="s">
        <v>948</v>
      </c>
      <c r="E541" s="39" t="s">
        <v>1053</v>
      </c>
      <c r="F541" s="37">
        <v>6633000</v>
      </c>
      <c r="G541" s="1">
        <v>0</v>
      </c>
    </row>
    <row r="542" spans="1:7" x14ac:dyDescent="0.25">
      <c r="A542" s="35" t="s">
        <v>213</v>
      </c>
      <c r="B542" s="35">
        <v>901472205</v>
      </c>
      <c r="C542" s="35" t="s">
        <v>294</v>
      </c>
      <c r="D542" s="35" t="s">
        <v>948</v>
      </c>
      <c r="E542" s="39" t="s">
        <v>1054</v>
      </c>
      <c r="F542" s="37">
        <v>1470000</v>
      </c>
      <c r="G542" s="1">
        <v>0</v>
      </c>
    </row>
    <row r="543" spans="1:7" x14ac:dyDescent="0.25">
      <c r="A543" s="35" t="s">
        <v>213</v>
      </c>
      <c r="B543" s="35">
        <v>901472205</v>
      </c>
      <c r="C543" s="35" t="s">
        <v>294</v>
      </c>
      <c r="D543" s="35" t="s">
        <v>948</v>
      </c>
      <c r="E543" s="39" t="s">
        <v>1055</v>
      </c>
      <c r="F543" s="37">
        <v>3234000</v>
      </c>
      <c r="G543" s="1">
        <v>0</v>
      </c>
    </row>
    <row r="544" spans="1:7" x14ac:dyDescent="0.25">
      <c r="A544" s="35" t="s">
        <v>213</v>
      </c>
      <c r="B544" s="35">
        <v>901472205</v>
      </c>
      <c r="C544" s="35" t="s">
        <v>294</v>
      </c>
      <c r="D544" s="35" t="s">
        <v>948</v>
      </c>
      <c r="E544" s="39" t="s">
        <v>1056</v>
      </c>
      <c r="F544" s="37">
        <v>1470000</v>
      </c>
      <c r="G544" s="1">
        <v>0</v>
      </c>
    </row>
    <row r="545" spans="1:7" x14ac:dyDescent="0.25">
      <c r="A545" s="35" t="s">
        <v>213</v>
      </c>
      <c r="B545" s="35">
        <v>901472205</v>
      </c>
      <c r="C545" s="35" t="s">
        <v>294</v>
      </c>
      <c r="D545" s="35" t="s">
        <v>948</v>
      </c>
      <c r="E545" s="39" t="s">
        <v>1057</v>
      </c>
      <c r="F545" s="37">
        <v>2450000</v>
      </c>
      <c r="G545" s="1">
        <v>0</v>
      </c>
    </row>
    <row r="546" spans="1:7" x14ac:dyDescent="0.25">
      <c r="A546" s="35" t="s">
        <v>213</v>
      </c>
      <c r="B546" s="35">
        <v>901472205</v>
      </c>
      <c r="C546" s="35" t="s">
        <v>294</v>
      </c>
      <c r="D546" s="35" t="s">
        <v>948</v>
      </c>
      <c r="E546" s="39" t="s">
        <v>1058</v>
      </c>
      <c r="F546" s="37">
        <v>891000</v>
      </c>
      <c r="G546" s="1">
        <v>0</v>
      </c>
    </row>
    <row r="547" spans="1:7" x14ac:dyDescent="0.25">
      <c r="A547" s="35" t="s">
        <v>213</v>
      </c>
      <c r="B547" s="35">
        <v>901472205</v>
      </c>
      <c r="C547" s="35" t="s">
        <v>294</v>
      </c>
      <c r="D547" s="35" t="s">
        <v>948</v>
      </c>
      <c r="E547" s="39" t="s">
        <v>1059</v>
      </c>
      <c r="F547" s="37">
        <v>792000</v>
      </c>
      <c r="G547" s="1">
        <v>0</v>
      </c>
    </row>
    <row r="548" spans="1:7" x14ac:dyDescent="0.25">
      <c r="A548" s="35" t="s">
        <v>213</v>
      </c>
      <c r="B548" s="35">
        <v>901472205</v>
      </c>
      <c r="C548" s="35" t="s">
        <v>294</v>
      </c>
      <c r="D548" s="35" t="s">
        <v>948</v>
      </c>
      <c r="E548" s="39" t="s">
        <v>1060</v>
      </c>
      <c r="F548" s="37">
        <v>1470000</v>
      </c>
      <c r="G548" s="1">
        <v>0</v>
      </c>
    </row>
    <row r="549" spans="1:7" x14ac:dyDescent="0.25">
      <c r="A549" s="35" t="s">
        <v>213</v>
      </c>
      <c r="B549" s="35">
        <v>901472205</v>
      </c>
      <c r="C549" s="35" t="s">
        <v>294</v>
      </c>
      <c r="D549" s="35" t="s">
        <v>948</v>
      </c>
      <c r="E549" s="39" t="s">
        <v>1061</v>
      </c>
      <c r="F549" s="37">
        <v>1176000</v>
      </c>
      <c r="G549" s="1">
        <v>0</v>
      </c>
    </row>
    <row r="550" spans="1:7" x14ac:dyDescent="0.25">
      <c r="A550" s="35" t="s">
        <v>213</v>
      </c>
      <c r="B550" s="35">
        <v>901472205</v>
      </c>
      <c r="C550" s="35" t="s">
        <v>294</v>
      </c>
      <c r="D550" s="35" t="s">
        <v>948</v>
      </c>
      <c r="E550" s="39" t="s">
        <v>1062</v>
      </c>
      <c r="F550" s="37">
        <v>1470000</v>
      </c>
      <c r="G550" s="1">
        <v>0</v>
      </c>
    </row>
    <row r="551" spans="1:7" x14ac:dyDescent="0.25">
      <c r="A551" s="35" t="s">
        <v>213</v>
      </c>
      <c r="B551" s="35">
        <v>901472205</v>
      </c>
      <c r="C551" s="35" t="s">
        <v>294</v>
      </c>
      <c r="D551" s="35" t="s">
        <v>948</v>
      </c>
      <c r="E551" s="39" t="s">
        <v>1063</v>
      </c>
      <c r="F551" s="37">
        <v>1470000</v>
      </c>
      <c r="G551" s="1">
        <v>0</v>
      </c>
    </row>
    <row r="552" spans="1:7" x14ac:dyDescent="0.25">
      <c r="A552" s="35" t="s">
        <v>213</v>
      </c>
      <c r="B552" s="35">
        <v>901472205</v>
      </c>
      <c r="C552" s="35" t="s">
        <v>294</v>
      </c>
      <c r="D552" s="35" t="s">
        <v>948</v>
      </c>
      <c r="E552" s="39" t="s">
        <v>1064</v>
      </c>
      <c r="F552" s="37">
        <v>1862000</v>
      </c>
      <c r="G552" s="1">
        <v>0</v>
      </c>
    </row>
    <row r="553" spans="1:7" x14ac:dyDescent="0.25">
      <c r="A553" s="35" t="s">
        <v>213</v>
      </c>
      <c r="B553" s="35">
        <v>901472205</v>
      </c>
      <c r="C553" s="35" t="s">
        <v>294</v>
      </c>
      <c r="D553" s="35" t="s">
        <v>948</v>
      </c>
      <c r="E553" s="39" t="s">
        <v>1065</v>
      </c>
      <c r="F553" s="37">
        <v>1470000</v>
      </c>
      <c r="G553" s="1">
        <v>0</v>
      </c>
    </row>
    <row r="554" spans="1:7" x14ac:dyDescent="0.25">
      <c r="A554" s="35" t="s">
        <v>213</v>
      </c>
      <c r="B554" s="35">
        <v>901472205</v>
      </c>
      <c r="C554" s="35" t="s">
        <v>294</v>
      </c>
      <c r="D554" s="35" t="s">
        <v>948</v>
      </c>
      <c r="E554" s="39" t="s">
        <v>1066</v>
      </c>
      <c r="F554" s="37">
        <v>1470000</v>
      </c>
      <c r="G554" s="1">
        <v>0</v>
      </c>
    </row>
    <row r="555" spans="1:7" x14ac:dyDescent="0.25">
      <c r="A555" s="35" t="s">
        <v>213</v>
      </c>
      <c r="B555" s="35">
        <v>901472205</v>
      </c>
      <c r="C555" s="35" t="s">
        <v>294</v>
      </c>
      <c r="D555" s="35" t="s">
        <v>948</v>
      </c>
      <c r="E555" s="39" t="s">
        <v>1067</v>
      </c>
      <c r="F555" s="37">
        <v>2254000</v>
      </c>
      <c r="G555" s="1">
        <v>0</v>
      </c>
    </row>
    <row r="556" spans="1:7" x14ac:dyDescent="0.25">
      <c r="A556" s="35" t="s">
        <v>213</v>
      </c>
      <c r="B556" s="35">
        <v>901472205</v>
      </c>
      <c r="C556" s="35" t="s">
        <v>294</v>
      </c>
      <c r="D556" s="35" t="s">
        <v>948</v>
      </c>
      <c r="E556" s="39" t="s">
        <v>1068</v>
      </c>
      <c r="F556" s="37">
        <v>656600</v>
      </c>
      <c r="G556" s="1">
        <v>0</v>
      </c>
    </row>
    <row r="557" spans="1:7" x14ac:dyDescent="0.25">
      <c r="A557" s="35" t="s">
        <v>213</v>
      </c>
      <c r="B557" s="35">
        <v>901472205</v>
      </c>
      <c r="C557" s="35" t="s">
        <v>294</v>
      </c>
      <c r="D557" s="35" t="s">
        <v>948</v>
      </c>
      <c r="E557" s="39" t="s">
        <v>1069</v>
      </c>
      <c r="F557" s="37">
        <v>3332000</v>
      </c>
      <c r="G557" s="1">
        <v>0</v>
      </c>
    </row>
    <row r="558" spans="1:7" x14ac:dyDescent="0.25">
      <c r="A558" s="35" t="s">
        <v>213</v>
      </c>
      <c r="B558" s="35">
        <v>901472205</v>
      </c>
      <c r="C558" s="35" t="s">
        <v>294</v>
      </c>
      <c r="D558" s="35" t="s">
        <v>948</v>
      </c>
      <c r="E558" s="39" t="s">
        <v>1070</v>
      </c>
      <c r="F558" s="37">
        <v>1960000</v>
      </c>
      <c r="G558" s="1">
        <v>0</v>
      </c>
    </row>
    <row r="559" spans="1:7" x14ac:dyDescent="0.25">
      <c r="A559" s="35" t="s">
        <v>213</v>
      </c>
      <c r="B559" s="35">
        <v>901472205</v>
      </c>
      <c r="C559" s="35" t="s">
        <v>294</v>
      </c>
      <c r="D559" s="35" t="s">
        <v>948</v>
      </c>
      <c r="E559" s="39" t="s">
        <v>1071</v>
      </c>
      <c r="F559" s="37">
        <v>3626000</v>
      </c>
      <c r="G559" s="1">
        <v>0</v>
      </c>
    </row>
    <row r="560" spans="1:7" x14ac:dyDescent="0.25">
      <c r="A560" s="35" t="s">
        <v>213</v>
      </c>
      <c r="B560" s="35">
        <v>901472205</v>
      </c>
      <c r="C560" s="35" t="s">
        <v>294</v>
      </c>
      <c r="D560" s="35" t="s">
        <v>948</v>
      </c>
      <c r="E560" s="39" t="s">
        <v>1072</v>
      </c>
      <c r="F560" s="37">
        <v>392000</v>
      </c>
      <c r="G560" s="1">
        <v>0</v>
      </c>
    </row>
    <row r="561" spans="1:7" x14ac:dyDescent="0.25">
      <c r="A561" s="35" t="s">
        <v>213</v>
      </c>
      <c r="B561" s="35">
        <v>901472205</v>
      </c>
      <c r="C561" s="35" t="s">
        <v>294</v>
      </c>
      <c r="D561" s="35" t="s">
        <v>948</v>
      </c>
      <c r="E561" s="39" t="s">
        <v>1073</v>
      </c>
      <c r="F561" s="37">
        <v>792000</v>
      </c>
      <c r="G561" s="1">
        <v>0</v>
      </c>
    </row>
    <row r="562" spans="1:7" x14ac:dyDescent="0.25">
      <c r="A562" s="35" t="s">
        <v>213</v>
      </c>
      <c r="B562" s="35">
        <v>901472205</v>
      </c>
      <c r="C562" s="35" t="s">
        <v>294</v>
      </c>
      <c r="D562" s="35" t="s">
        <v>948</v>
      </c>
      <c r="E562" s="39" t="s">
        <v>1074</v>
      </c>
      <c r="F562" s="37">
        <v>1911000</v>
      </c>
      <c r="G562" s="1">
        <v>0</v>
      </c>
    </row>
    <row r="563" spans="1:7" x14ac:dyDescent="0.25">
      <c r="A563" s="35" t="s">
        <v>213</v>
      </c>
      <c r="B563" s="35">
        <v>901472205</v>
      </c>
      <c r="C563" s="35" t="s">
        <v>294</v>
      </c>
      <c r="D563" s="35" t="s">
        <v>948</v>
      </c>
      <c r="E563" s="39" t="s">
        <v>1075</v>
      </c>
      <c r="F563" s="37">
        <v>588000</v>
      </c>
      <c r="G563" s="1">
        <v>0</v>
      </c>
    </row>
    <row r="564" spans="1:7" x14ac:dyDescent="0.25">
      <c r="A564" s="35" t="s">
        <v>213</v>
      </c>
      <c r="B564" s="35">
        <v>901472205</v>
      </c>
      <c r="C564" s="35" t="s">
        <v>294</v>
      </c>
      <c r="D564" s="35" t="s">
        <v>948</v>
      </c>
      <c r="E564" s="39" t="s">
        <v>1076</v>
      </c>
      <c r="F564" s="37">
        <v>2450000</v>
      </c>
      <c r="G564" s="1">
        <v>0</v>
      </c>
    </row>
    <row r="565" spans="1:7" x14ac:dyDescent="0.25">
      <c r="A565" s="35" t="s">
        <v>213</v>
      </c>
      <c r="B565" s="35">
        <v>901472205</v>
      </c>
      <c r="C565" s="35" t="s">
        <v>294</v>
      </c>
      <c r="D565" s="35" t="s">
        <v>948</v>
      </c>
      <c r="E565" s="39" t="s">
        <v>1077</v>
      </c>
      <c r="F565" s="37">
        <v>1372000</v>
      </c>
      <c r="G565" s="1">
        <v>0</v>
      </c>
    </row>
    <row r="566" spans="1:7" x14ac:dyDescent="0.25">
      <c r="A566" s="35" t="s">
        <v>213</v>
      </c>
      <c r="B566" s="35">
        <v>901472205</v>
      </c>
      <c r="C566" s="35" t="s">
        <v>294</v>
      </c>
      <c r="D566" s="35" t="s">
        <v>948</v>
      </c>
      <c r="E566" s="39" t="s">
        <v>696</v>
      </c>
      <c r="F566" s="37">
        <v>1617000</v>
      </c>
      <c r="G566" s="1">
        <v>0</v>
      </c>
    </row>
    <row r="567" spans="1:7" x14ac:dyDescent="0.25">
      <c r="A567" s="35" t="s">
        <v>213</v>
      </c>
      <c r="B567" s="35">
        <v>901472205</v>
      </c>
      <c r="C567" s="35" t="s">
        <v>294</v>
      </c>
      <c r="D567" s="35" t="s">
        <v>948</v>
      </c>
      <c r="E567" s="39" t="s">
        <v>1078</v>
      </c>
      <c r="F567" s="37">
        <v>1911000</v>
      </c>
      <c r="G567" s="1">
        <v>0</v>
      </c>
    </row>
    <row r="568" spans="1:7" x14ac:dyDescent="0.25">
      <c r="A568" s="35" t="s">
        <v>213</v>
      </c>
      <c r="B568" s="35">
        <v>901472205</v>
      </c>
      <c r="C568" s="35" t="s">
        <v>294</v>
      </c>
      <c r="D568" s="35" t="s">
        <v>948</v>
      </c>
      <c r="E568" s="39" t="s">
        <v>1079</v>
      </c>
      <c r="F568" s="37">
        <v>1470000</v>
      </c>
      <c r="G568" s="1">
        <v>0</v>
      </c>
    </row>
    <row r="569" spans="1:7" x14ac:dyDescent="0.25">
      <c r="A569" s="35" t="s">
        <v>213</v>
      </c>
      <c r="B569" s="35">
        <v>901472205</v>
      </c>
      <c r="C569" s="35" t="s">
        <v>294</v>
      </c>
      <c r="D569" s="35" t="s">
        <v>948</v>
      </c>
      <c r="E569" s="39" t="s">
        <v>1080</v>
      </c>
      <c r="F569" s="37">
        <v>1372000</v>
      </c>
      <c r="G569" s="1">
        <v>0</v>
      </c>
    </row>
    <row r="570" spans="1:7" x14ac:dyDescent="0.25">
      <c r="A570" s="35" t="s">
        <v>213</v>
      </c>
      <c r="B570" s="35">
        <v>901472205</v>
      </c>
      <c r="C570" s="35" t="s">
        <v>294</v>
      </c>
      <c r="D570" s="35" t="s">
        <v>948</v>
      </c>
      <c r="E570" s="39" t="s">
        <v>1081</v>
      </c>
      <c r="F570" s="37">
        <v>2450000</v>
      </c>
      <c r="G570" s="1">
        <v>0</v>
      </c>
    </row>
    <row r="571" spans="1:7" x14ac:dyDescent="0.25">
      <c r="A571" s="35" t="s">
        <v>213</v>
      </c>
      <c r="B571" s="35">
        <v>901472205</v>
      </c>
      <c r="C571" s="35" t="s">
        <v>294</v>
      </c>
      <c r="D571" s="35" t="s">
        <v>948</v>
      </c>
      <c r="E571" s="39" t="s">
        <v>1082</v>
      </c>
      <c r="F571" s="37">
        <v>3234000</v>
      </c>
      <c r="G571" s="1">
        <v>0</v>
      </c>
    </row>
    <row r="572" spans="1:7" x14ac:dyDescent="0.25">
      <c r="A572" s="35" t="s">
        <v>213</v>
      </c>
      <c r="B572" s="35">
        <v>901472205</v>
      </c>
      <c r="C572" s="35" t="s">
        <v>294</v>
      </c>
      <c r="D572" s="35" t="s">
        <v>948</v>
      </c>
      <c r="E572" s="39" t="s">
        <v>697</v>
      </c>
      <c r="F572" s="37">
        <v>2450000</v>
      </c>
      <c r="G572" s="1">
        <v>0</v>
      </c>
    </row>
    <row r="573" spans="1:7" x14ac:dyDescent="0.25">
      <c r="A573" s="35" t="s">
        <v>213</v>
      </c>
      <c r="B573" s="35">
        <v>901472205</v>
      </c>
      <c r="C573" s="35" t="s">
        <v>294</v>
      </c>
      <c r="D573" s="35" t="s">
        <v>948</v>
      </c>
      <c r="E573" s="39" t="s">
        <v>1083</v>
      </c>
      <c r="F573" s="37">
        <v>2352000</v>
      </c>
      <c r="G573" s="1">
        <v>0</v>
      </c>
    </row>
    <row r="574" spans="1:7" x14ac:dyDescent="0.25">
      <c r="A574" s="35" t="s">
        <v>213</v>
      </c>
      <c r="B574" s="35">
        <v>901472205</v>
      </c>
      <c r="C574" s="35" t="s">
        <v>294</v>
      </c>
      <c r="D574" s="35" t="s">
        <v>948</v>
      </c>
      <c r="E574" s="39" t="s">
        <v>1084</v>
      </c>
      <c r="F574" s="37">
        <v>833000</v>
      </c>
      <c r="G574" s="1">
        <v>0</v>
      </c>
    </row>
    <row r="575" spans="1:7" x14ac:dyDescent="0.25">
      <c r="A575" s="35" t="s">
        <v>213</v>
      </c>
      <c r="B575" s="35">
        <v>901472205</v>
      </c>
      <c r="C575" s="35" t="s">
        <v>294</v>
      </c>
      <c r="D575" s="35" t="s">
        <v>948</v>
      </c>
      <c r="E575" s="39" t="s">
        <v>1085</v>
      </c>
      <c r="F575" s="37">
        <v>1715000</v>
      </c>
      <c r="G575" s="1">
        <v>0</v>
      </c>
    </row>
    <row r="576" spans="1:7" x14ac:dyDescent="0.25">
      <c r="A576" s="35" t="s">
        <v>213</v>
      </c>
      <c r="B576" s="35">
        <v>901472205</v>
      </c>
      <c r="C576" s="35" t="s">
        <v>294</v>
      </c>
      <c r="D576" s="35" t="s">
        <v>948</v>
      </c>
      <c r="E576" s="39" t="s">
        <v>1086</v>
      </c>
      <c r="F576" s="37">
        <v>1666000</v>
      </c>
      <c r="G576" s="1">
        <v>0</v>
      </c>
    </row>
    <row r="577" spans="1:7" x14ac:dyDescent="0.25">
      <c r="A577" s="35" t="s">
        <v>213</v>
      </c>
      <c r="B577" s="35">
        <v>901472205</v>
      </c>
      <c r="C577" s="35" t="s">
        <v>294</v>
      </c>
      <c r="D577" s="35" t="s">
        <v>948</v>
      </c>
      <c r="E577" s="39" t="s">
        <v>698</v>
      </c>
      <c r="F577" s="37">
        <v>980000</v>
      </c>
      <c r="G577" s="1">
        <v>0</v>
      </c>
    </row>
    <row r="578" spans="1:7" x14ac:dyDescent="0.25">
      <c r="A578" s="35" t="s">
        <v>214</v>
      </c>
      <c r="B578" s="35">
        <v>890915475</v>
      </c>
      <c r="C578" s="35" t="s">
        <v>294</v>
      </c>
      <c r="D578" s="35" t="s">
        <v>949</v>
      </c>
      <c r="E578" s="39" t="s">
        <v>403</v>
      </c>
      <c r="F578" s="37">
        <v>1188719.55</v>
      </c>
      <c r="G578" s="1">
        <v>0</v>
      </c>
    </row>
    <row r="579" spans="1:7" x14ac:dyDescent="0.25">
      <c r="A579" s="35" t="s">
        <v>214</v>
      </c>
      <c r="B579" s="35">
        <v>890915475</v>
      </c>
      <c r="C579" s="35" t="s">
        <v>294</v>
      </c>
      <c r="D579" s="35" t="s">
        <v>949</v>
      </c>
      <c r="E579" s="39" t="s">
        <v>404</v>
      </c>
      <c r="F579" s="37">
        <v>833019.04</v>
      </c>
      <c r="G579" s="1">
        <v>0</v>
      </c>
    </row>
    <row r="580" spans="1:7" x14ac:dyDescent="0.25">
      <c r="A580" s="35" t="s">
        <v>214</v>
      </c>
      <c r="B580" s="35">
        <v>890915475</v>
      </c>
      <c r="C580" s="35" t="s">
        <v>294</v>
      </c>
      <c r="D580" s="35" t="s">
        <v>949</v>
      </c>
      <c r="E580" s="39" t="s">
        <v>405</v>
      </c>
      <c r="F580" s="37">
        <v>190043</v>
      </c>
      <c r="G580" s="1">
        <v>0</v>
      </c>
    </row>
    <row r="581" spans="1:7" x14ac:dyDescent="0.25">
      <c r="A581" s="35" t="s">
        <v>214</v>
      </c>
      <c r="B581" s="35">
        <v>890915475</v>
      </c>
      <c r="C581" s="35" t="s">
        <v>294</v>
      </c>
      <c r="D581" s="35" t="s">
        <v>949</v>
      </c>
      <c r="E581" s="39" t="s">
        <v>406</v>
      </c>
      <c r="F581" s="37">
        <v>1585199</v>
      </c>
      <c r="G581" s="1">
        <v>0</v>
      </c>
    </row>
    <row r="582" spans="1:7" x14ac:dyDescent="0.25">
      <c r="A582" s="35" t="s">
        <v>214</v>
      </c>
      <c r="B582" s="35">
        <v>890915475</v>
      </c>
      <c r="C582" s="35" t="s">
        <v>294</v>
      </c>
      <c r="D582" s="35" t="s">
        <v>949</v>
      </c>
      <c r="E582" s="39" t="s">
        <v>407</v>
      </c>
      <c r="F582" s="37">
        <v>424758.6</v>
      </c>
      <c r="G582" s="1">
        <v>0</v>
      </c>
    </row>
    <row r="583" spans="1:7" x14ac:dyDescent="0.25">
      <c r="A583" s="35" t="s">
        <v>215</v>
      </c>
      <c r="B583" s="35">
        <v>900800263</v>
      </c>
      <c r="C583" s="35" t="s">
        <v>294</v>
      </c>
      <c r="D583" s="35" t="s">
        <v>950</v>
      </c>
      <c r="E583" s="39" t="s">
        <v>408</v>
      </c>
      <c r="F583" s="37">
        <v>6458500</v>
      </c>
      <c r="G583" s="1">
        <v>0</v>
      </c>
    </row>
    <row r="584" spans="1:7" x14ac:dyDescent="0.25">
      <c r="A584" s="35" t="s">
        <v>216</v>
      </c>
      <c r="B584" s="35">
        <v>900800202</v>
      </c>
      <c r="C584" s="35" t="s">
        <v>294</v>
      </c>
      <c r="D584" s="35" t="s">
        <v>951</v>
      </c>
      <c r="E584" s="39" t="s">
        <v>409</v>
      </c>
      <c r="F584" s="37">
        <v>254646.15</v>
      </c>
      <c r="G584" s="1">
        <v>0</v>
      </c>
    </row>
    <row r="585" spans="1:7" x14ac:dyDescent="0.25">
      <c r="A585" s="35" t="s">
        <v>216</v>
      </c>
      <c r="B585" s="35">
        <v>900800202</v>
      </c>
      <c r="C585" s="35" t="s">
        <v>294</v>
      </c>
      <c r="D585" s="35" t="s">
        <v>951</v>
      </c>
      <c r="E585" s="39" t="s">
        <v>410</v>
      </c>
      <c r="F585" s="37">
        <v>3871380</v>
      </c>
      <c r="G585" s="1">
        <v>0</v>
      </c>
    </row>
    <row r="586" spans="1:7" x14ac:dyDescent="0.25">
      <c r="A586" s="35" t="s">
        <v>216</v>
      </c>
      <c r="B586" s="35">
        <v>900800202</v>
      </c>
      <c r="C586" s="35" t="s">
        <v>294</v>
      </c>
      <c r="D586" s="35" t="s">
        <v>951</v>
      </c>
      <c r="E586" s="39" t="s">
        <v>411</v>
      </c>
      <c r="F586" s="37">
        <v>4281129.5999999996</v>
      </c>
      <c r="G586" s="1">
        <v>0</v>
      </c>
    </row>
    <row r="587" spans="1:7" x14ac:dyDescent="0.25">
      <c r="A587" s="35" t="s">
        <v>216</v>
      </c>
      <c r="B587" s="35">
        <v>900800202</v>
      </c>
      <c r="C587" s="35" t="s">
        <v>294</v>
      </c>
      <c r="D587" s="35" t="s">
        <v>951</v>
      </c>
      <c r="E587" s="39" t="s">
        <v>412</v>
      </c>
      <c r="F587" s="37">
        <v>3105326.4</v>
      </c>
      <c r="G587" s="1">
        <v>0</v>
      </c>
    </row>
    <row r="588" spans="1:7" x14ac:dyDescent="0.25">
      <c r="A588" s="35" t="s">
        <v>216</v>
      </c>
      <c r="B588" s="35">
        <v>900800202</v>
      </c>
      <c r="C588" s="35" t="s">
        <v>294</v>
      </c>
      <c r="D588" s="35" t="s">
        <v>951</v>
      </c>
      <c r="E588" s="39" t="s">
        <v>413</v>
      </c>
      <c r="F588" s="37">
        <v>513900</v>
      </c>
      <c r="G588" s="1">
        <v>0</v>
      </c>
    </row>
    <row r="589" spans="1:7" x14ac:dyDescent="0.25">
      <c r="A589" s="35" t="s">
        <v>216</v>
      </c>
      <c r="B589" s="35">
        <v>900800202</v>
      </c>
      <c r="C589" s="35" t="s">
        <v>294</v>
      </c>
      <c r="D589" s="35" t="s">
        <v>951</v>
      </c>
      <c r="E589" s="39" t="s">
        <v>414</v>
      </c>
      <c r="F589" s="37">
        <v>3871380</v>
      </c>
      <c r="G589" s="1">
        <v>0</v>
      </c>
    </row>
    <row r="590" spans="1:7" x14ac:dyDescent="0.25">
      <c r="A590" s="35" t="s">
        <v>216</v>
      </c>
      <c r="B590" s="35">
        <v>900800202</v>
      </c>
      <c r="C590" s="35" t="s">
        <v>294</v>
      </c>
      <c r="D590" s="35" t="s">
        <v>951</v>
      </c>
      <c r="E590" s="39" t="s">
        <v>415</v>
      </c>
      <c r="F590" s="37">
        <v>971356.65</v>
      </c>
      <c r="G590" s="1">
        <v>0</v>
      </c>
    </row>
    <row r="591" spans="1:7" x14ac:dyDescent="0.25">
      <c r="A591" s="35" t="s">
        <v>216</v>
      </c>
      <c r="B591" s="35">
        <v>900800202</v>
      </c>
      <c r="C591" s="35" t="s">
        <v>294</v>
      </c>
      <c r="D591" s="35" t="s">
        <v>951</v>
      </c>
      <c r="E591" s="39" t="s">
        <v>416</v>
      </c>
      <c r="F591" s="37">
        <v>3036920.6</v>
      </c>
      <c r="G591" s="1">
        <v>0</v>
      </c>
    </row>
    <row r="592" spans="1:7" x14ac:dyDescent="0.25">
      <c r="A592" s="35" t="s">
        <v>216</v>
      </c>
      <c r="B592" s="35">
        <v>900800202</v>
      </c>
      <c r="C592" s="35" t="s">
        <v>294</v>
      </c>
      <c r="D592" s="35" t="s">
        <v>951</v>
      </c>
      <c r="E592" s="39" t="s">
        <v>417</v>
      </c>
      <c r="F592" s="37">
        <v>3419743.5</v>
      </c>
      <c r="G592" s="1">
        <v>0</v>
      </c>
    </row>
    <row r="593" spans="1:7" x14ac:dyDescent="0.25">
      <c r="A593" s="35" t="s">
        <v>216</v>
      </c>
      <c r="B593" s="35">
        <v>900800202</v>
      </c>
      <c r="C593" s="35" t="s">
        <v>294</v>
      </c>
      <c r="D593" s="35" t="s">
        <v>951</v>
      </c>
      <c r="E593" s="39" t="s">
        <v>418</v>
      </c>
      <c r="F593" s="37">
        <v>4341204</v>
      </c>
      <c r="G593" s="1">
        <v>0</v>
      </c>
    </row>
    <row r="594" spans="1:7" x14ac:dyDescent="0.25">
      <c r="A594" s="35" t="s">
        <v>216</v>
      </c>
      <c r="B594" s="35">
        <v>900800202</v>
      </c>
      <c r="C594" s="35" t="s">
        <v>294</v>
      </c>
      <c r="D594" s="35" t="s">
        <v>951</v>
      </c>
      <c r="E594" s="39" t="s">
        <v>419</v>
      </c>
      <c r="F594" s="37">
        <v>5139327</v>
      </c>
      <c r="G594" s="1">
        <v>0</v>
      </c>
    </row>
    <row r="595" spans="1:7" x14ac:dyDescent="0.25">
      <c r="A595" s="35" t="s">
        <v>216</v>
      </c>
      <c r="B595" s="35">
        <v>900800202</v>
      </c>
      <c r="C595" s="35" t="s">
        <v>294</v>
      </c>
      <c r="D595" s="35" t="s">
        <v>951</v>
      </c>
      <c r="E595" s="39" t="s">
        <v>420</v>
      </c>
      <c r="F595" s="37">
        <v>4773592.5</v>
      </c>
      <c r="G595" s="1">
        <v>0</v>
      </c>
    </row>
    <row r="596" spans="1:7" x14ac:dyDescent="0.25">
      <c r="A596" s="35" t="s">
        <v>216</v>
      </c>
      <c r="B596" s="35">
        <v>900800202</v>
      </c>
      <c r="C596" s="35" t="s">
        <v>294</v>
      </c>
      <c r="D596" s="35" t="s">
        <v>951</v>
      </c>
      <c r="E596" s="39" t="s">
        <v>421</v>
      </c>
      <c r="F596" s="37">
        <v>2821467.5</v>
      </c>
      <c r="G596" s="1">
        <v>0</v>
      </c>
    </row>
    <row r="597" spans="1:7" x14ac:dyDescent="0.25">
      <c r="A597" s="35" t="s">
        <v>216</v>
      </c>
      <c r="B597" s="35">
        <v>900800202</v>
      </c>
      <c r="C597" s="35" t="s">
        <v>294</v>
      </c>
      <c r="D597" s="35" t="s">
        <v>951</v>
      </c>
      <c r="E597" s="39" t="s">
        <v>422</v>
      </c>
      <c r="F597" s="37">
        <v>1127000</v>
      </c>
      <c r="G597" s="1">
        <v>0</v>
      </c>
    </row>
    <row r="598" spans="1:7" x14ac:dyDescent="0.25">
      <c r="A598" s="35" t="s">
        <v>216</v>
      </c>
      <c r="B598" s="35">
        <v>900800202</v>
      </c>
      <c r="C598" s="35" t="s">
        <v>294</v>
      </c>
      <c r="D598" s="35" t="s">
        <v>951</v>
      </c>
      <c r="E598" s="39" t="s">
        <v>423</v>
      </c>
      <c r="F598" s="37">
        <v>2597593.2000000002</v>
      </c>
      <c r="G598" s="1">
        <v>0</v>
      </c>
    </row>
    <row r="599" spans="1:7" x14ac:dyDescent="0.25">
      <c r="A599" s="35" t="s">
        <v>216</v>
      </c>
      <c r="B599" s="35">
        <v>900800202</v>
      </c>
      <c r="C599" s="35" t="s">
        <v>294</v>
      </c>
      <c r="D599" s="35" t="s">
        <v>951</v>
      </c>
      <c r="E599" s="39" t="s">
        <v>424</v>
      </c>
      <c r="F599" s="37">
        <v>2166602.4</v>
      </c>
      <c r="G599" s="1">
        <v>0</v>
      </c>
    </row>
    <row r="600" spans="1:7" x14ac:dyDescent="0.25">
      <c r="A600" s="35" t="s">
        <v>216</v>
      </c>
      <c r="B600" s="35">
        <v>900800202</v>
      </c>
      <c r="C600" s="35" t="s">
        <v>294</v>
      </c>
      <c r="D600" s="35" t="s">
        <v>951</v>
      </c>
      <c r="E600" s="39" t="s">
        <v>425</v>
      </c>
      <c r="F600" s="37">
        <v>7381979.3600000003</v>
      </c>
      <c r="G600" s="1">
        <v>0</v>
      </c>
    </row>
    <row r="601" spans="1:7" x14ac:dyDescent="0.25">
      <c r="A601" s="35" t="s">
        <v>216</v>
      </c>
      <c r="B601" s="35">
        <v>900800202</v>
      </c>
      <c r="C601" s="35" t="s">
        <v>294</v>
      </c>
      <c r="D601" s="35" t="s">
        <v>951</v>
      </c>
      <c r="E601" s="39" t="s">
        <v>426</v>
      </c>
      <c r="F601" s="37">
        <v>2527017.6</v>
      </c>
      <c r="G601" s="1">
        <v>0</v>
      </c>
    </row>
    <row r="602" spans="1:7" x14ac:dyDescent="0.25">
      <c r="A602" s="35" t="s">
        <v>216</v>
      </c>
      <c r="B602" s="35">
        <v>900800202</v>
      </c>
      <c r="C602" s="35" t="s">
        <v>294</v>
      </c>
      <c r="D602" s="35" t="s">
        <v>951</v>
      </c>
      <c r="E602" s="39" t="s">
        <v>427</v>
      </c>
      <c r="F602" s="37">
        <v>1805502</v>
      </c>
      <c r="G602" s="1">
        <v>0</v>
      </c>
    </row>
    <row r="603" spans="1:7" x14ac:dyDescent="0.25">
      <c r="A603" s="35" t="s">
        <v>216</v>
      </c>
      <c r="B603" s="35">
        <v>900800202</v>
      </c>
      <c r="C603" s="35" t="s">
        <v>294</v>
      </c>
      <c r="D603" s="35" t="s">
        <v>951</v>
      </c>
      <c r="E603" s="39" t="s">
        <v>428</v>
      </c>
      <c r="F603" s="37">
        <v>102816</v>
      </c>
      <c r="G603" s="1">
        <v>0</v>
      </c>
    </row>
    <row r="604" spans="1:7" x14ac:dyDescent="0.25">
      <c r="A604" s="35" t="s">
        <v>216</v>
      </c>
      <c r="B604" s="35">
        <v>900800202</v>
      </c>
      <c r="C604" s="35" t="s">
        <v>294</v>
      </c>
      <c r="D604" s="35" t="s">
        <v>951</v>
      </c>
      <c r="E604" s="39" t="s">
        <v>429</v>
      </c>
      <c r="F604" s="37">
        <v>5430090.7000000002</v>
      </c>
      <c r="G604" s="1">
        <v>0</v>
      </c>
    </row>
    <row r="605" spans="1:7" x14ac:dyDescent="0.25">
      <c r="A605" s="35" t="s">
        <v>216</v>
      </c>
      <c r="B605" s="35">
        <v>900800202</v>
      </c>
      <c r="C605" s="35" t="s">
        <v>294</v>
      </c>
      <c r="D605" s="35" t="s">
        <v>951</v>
      </c>
      <c r="E605" s="39" t="s">
        <v>430</v>
      </c>
      <c r="F605" s="37">
        <v>4444750</v>
      </c>
      <c r="G605" s="1">
        <v>0</v>
      </c>
    </row>
    <row r="606" spans="1:7" x14ac:dyDescent="0.25">
      <c r="A606" s="35" t="s">
        <v>216</v>
      </c>
      <c r="B606" s="35">
        <v>900800202</v>
      </c>
      <c r="C606" s="35" t="s">
        <v>294</v>
      </c>
      <c r="D606" s="35" t="s">
        <v>951</v>
      </c>
      <c r="E606" s="39" t="s">
        <v>431</v>
      </c>
      <c r="F606" s="37">
        <v>7129827.5</v>
      </c>
      <c r="G606" s="1">
        <v>0</v>
      </c>
    </row>
    <row r="607" spans="1:7" x14ac:dyDescent="0.25">
      <c r="A607" s="35" t="s">
        <v>216</v>
      </c>
      <c r="B607" s="35">
        <v>900800202</v>
      </c>
      <c r="C607" s="35" t="s">
        <v>294</v>
      </c>
      <c r="D607" s="35" t="s">
        <v>951</v>
      </c>
      <c r="E607" s="39" t="s">
        <v>432</v>
      </c>
      <c r="F607" s="37">
        <v>3898500</v>
      </c>
      <c r="G607" s="1">
        <v>0</v>
      </c>
    </row>
    <row r="608" spans="1:7" x14ac:dyDescent="0.25">
      <c r="A608" s="35" t="s">
        <v>216</v>
      </c>
      <c r="B608" s="35">
        <v>900800202</v>
      </c>
      <c r="C608" s="35" t="s">
        <v>294</v>
      </c>
      <c r="D608" s="35" t="s">
        <v>951</v>
      </c>
      <c r="E608" s="39" t="s">
        <v>433</v>
      </c>
      <c r="F608" s="37">
        <v>6264717</v>
      </c>
      <c r="G608" s="1">
        <v>0</v>
      </c>
    </row>
    <row r="609" spans="1:7" x14ac:dyDescent="0.25">
      <c r="A609" s="35" t="s">
        <v>216</v>
      </c>
      <c r="B609" s="35">
        <v>900800202</v>
      </c>
      <c r="C609" s="35" t="s">
        <v>294</v>
      </c>
      <c r="D609" s="35" t="s">
        <v>951</v>
      </c>
      <c r="E609" s="39" t="s">
        <v>434</v>
      </c>
      <c r="F609" s="37">
        <v>2303910</v>
      </c>
      <c r="G609" s="1">
        <v>0</v>
      </c>
    </row>
    <row r="610" spans="1:7" x14ac:dyDescent="0.25">
      <c r="A610" s="35" t="s">
        <v>216</v>
      </c>
      <c r="B610" s="35">
        <v>900800202</v>
      </c>
      <c r="C610" s="35" t="s">
        <v>294</v>
      </c>
      <c r="D610" s="35" t="s">
        <v>951</v>
      </c>
      <c r="E610" s="39" t="s">
        <v>435</v>
      </c>
      <c r="F610" s="37">
        <v>2705122</v>
      </c>
      <c r="G610" s="1">
        <v>0</v>
      </c>
    </row>
    <row r="611" spans="1:7" x14ac:dyDescent="0.25">
      <c r="A611" s="35" t="s">
        <v>216</v>
      </c>
      <c r="B611" s="35">
        <v>900800202</v>
      </c>
      <c r="C611" s="35" t="s">
        <v>294</v>
      </c>
      <c r="D611" s="35" t="s">
        <v>951</v>
      </c>
      <c r="E611" s="39" t="s">
        <v>436</v>
      </c>
      <c r="F611" s="37">
        <v>3936450</v>
      </c>
      <c r="G611" s="1">
        <v>0</v>
      </c>
    </row>
    <row r="612" spans="1:7" x14ac:dyDescent="0.25">
      <c r="A612" s="35" t="s">
        <v>216</v>
      </c>
      <c r="B612" s="35">
        <v>900800202</v>
      </c>
      <c r="C612" s="35" t="s">
        <v>294</v>
      </c>
      <c r="D612" s="35" t="s">
        <v>951</v>
      </c>
      <c r="E612" s="39" t="s">
        <v>437</v>
      </c>
      <c r="F612" s="37">
        <v>3474909</v>
      </c>
      <c r="G612" s="1">
        <v>0</v>
      </c>
    </row>
    <row r="613" spans="1:7" x14ac:dyDescent="0.25">
      <c r="A613" s="35" t="s">
        <v>216</v>
      </c>
      <c r="B613" s="35">
        <v>900800202</v>
      </c>
      <c r="C613" s="35" t="s">
        <v>294</v>
      </c>
      <c r="D613" s="35" t="s">
        <v>951</v>
      </c>
      <c r="E613" s="39" t="s">
        <v>438</v>
      </c>
      <c r="F613" s="37">
        <v>2599000</v>
      </c>
      <c r="G613" s="1">
        <v>0</v>
      </c>
    </row>
    <row r="614" spans="1:7" x14ac:dyDescent="0.25">
      <c r="A614" s="35" t="s">
        <v>216</v>
      </c>
      <c r="B614" s="35">
        <v>900800202</v>
      </c>
      <c r="C614" s="35" t="s">
        <v>294</v>
      </c>
      <c r="D614" s="35" t="s">
        <v>951</v>
      </c>
      <c r="E614" s="39" t="s">
        <v>439</v>
      </c>
      <c r="F614" s="37">
        <v>4370115</v>
      </c>
      <c r="G614" s="1">
        <v>0</v>
      </c>
    </row>
    <row r="615" spans="1:7" x14ac:dyDescent="0.25">
      <c r="A615" s="35" t="s">
        <v>216</v>
      </c>
      <c r="B615" s="35">
        <v>900800202</v>
      </c>
      <c r="C615" s="35" t="s">
        <v>294</v>
      </c>
      <c r="D615" s="35" t="s">
        <v>951</v>
      </c>
      <c r="E615" s="39" t="s">
        <v>440</v>
      </c>
      <c r="F615" s="37">
        <v>1910158.5</v>
      </c>
      <c r="G615" s="1">
        <v>0</v>
      </c>
    </row>
    <row r="616" spans="1:7" x14ac:dyDescent="0.25">
      <c r="A616" s="35" t="s">
        <v>216</v>
      </c>
      <c r="B616" s="35">
        <v>900800202</v>
      </c>
      <c r="C616" s="35" t="s">
        <v>294</v>
      </c>
      <c r="D616" s="35" t="s">
        <v>951</v>
      </c>
      <c r="E616" s="39" t="s">
        <v>441</v>
      </c>
      <c r="F616" s="37">
        <v>1873419</v>
      </c>
      <c r="G616" s="1">
        <v>0</v>
      </c>
    </row>
    <row r="617" spans="1:7" x14ac:dyDescent="0.25">
      <c r="A617" s="35" t="s">
        <v>216</v>
      </c>
      <c r="B617" s="35">
        <v>900800202</v>
      </c>
      <c r="C617" s="35" t="s">
        <v>294</v>
      </c>
      <c r="D617" s="35" t="s">
        <v>951</v>
      </c>
      <c r="E617" s="39" t="s">
        <v>442</v>
      </c>
      <c r="F617" s="37">
        <v>926946</v>
      </c>
      <c r="G617" s="1">
        <v>0</v>
      </c>
    </row>
    <row r="618" spans="1:7" x14ac:dyDescent="0.25">
      <c r="A618" s="35" t="s">
        <v>216</v>
      </c>
      <c r="B618" s="35">
        <v>900800202</v>
      </c>
      <c r="C618" s="35" t="s">
        <v>294</v>
      </c>
      <c r="D618" s="35" t="s">
        <v>951</v>
      </c>
      <c r="E618" s="39" t="s">
        <v>443</v>
      </c>
      <c r="F618" s="37">
        <v>7601040</v>
      </c>
      <c r="G618" s="1">
        <v>0</v>
      </c>
    </row>
    <row r="619" spans="1:7" x14ac:dyDescent="0.25">
      <c r="A619" s="35" t="s">
        <v>216</v>
      </c>
      <c r="B619" s="35">
        <v>900800202</v>
      </c>
      <c r="C619" s="35" t="s">
        <v>294</v>
      </c>
      <c r="D619" s="35" t="s">
        <v>951</v>
      </c>
      <c r="E619" s="39" t="s">
        <v>444</v>
      </c>
      <c r="F619" s="37">
        <v>4846652</v>
      </c>
      <c r="G619" s="1">
        <v>0</v>
      </c>
    </row>
    <row r="620" spans="1:7" x14ac:dyDescent="0.25">
      <c r="A620" s="35" t="s">
        <v>216</v>
      </c>
      <c r="B620" s="35">
        <v>900800202</v>
      </c>
      <c r="C620" s="35" t="s">
        <v>294</v>
      </c>
      <c r="D620" s="35" t="s">
        <v>951</v>
      </c>
      <c r="E620" s="39" t="s">
        <v>445</v>
      </c>
      <c r="F620" s="37">
        <v>4209000</v>
      </c>
      <c r="G620" s="1">
        <v>0</v>
      </c>
    </row>
    <row r="621" spans="1:7" x14ac:dyDescent="0.25">
      <c r="A621" s="35" t="s">
        <v>216</v>
      </c>
      <c r="B621" s="35">
        <v>900800202</v>
      </c>
      <c r="C621" s="35" t="s">
        <v>294</v>
      </c>
      <c r="D621" s="35" t="s">
        <v>951</v>
      </c>
      <c r="E621" s="39" t="s">
        <v>446</v>
      </c>
      <c r="F621" s="37">
        <v>2552770</v>
      </c>
      <c r="G621" s="1">
        <v>0</v>
      </c>
    </row>
    <row r="622" spans="1:7" x14ac:dyDescent="0.25">
      <c r="A622" s="35" t="s">
        <v>216</v>
      </c>
      <c r="B622" s="35">
        <v>900800202</v>
      </c>
      <c r="C622" s="35" t="s">
        <v>294</v>
      </c>
      <c r="D622" s="35" t="s">
        <v>951</v>
      </c>
      <c r="E622" s="39" t="s">
        <v>447</v>
      </c>
      <c r="F622" s="37">
        <v>2126120</v>
      </c>
      <c r="G622" s="1">
        <v>0</v>
      </c>
    </row>
    <row r="623" spans="1:7" x14ac:dyDescent="0.25">
      <c r="A623" s="35" t="s">
        <v>216</v>
      </c>
      <c r="B623" s="35">
        <v>900800202</v>
      </c>
      <c r="C623" s="35" t="s">
        <v>294</v>
      </c>
      <c r="D623" s="35" t="s">
        <v>951</v>
      </c>
      <c r="E623" s="39" t="s">
        <v>448</v>
      </c>
      <c r="F623" s="37">
        <v>3907987.5</v>
      </c>
      <c r="G623" s="1">
        <v>0</v>
      </c>
    </row>
    <row r="624" spans="1:7" x14ac:dyDescent="0.25">
      <c r="A624" s="35" t="s">
        <v>216</v>
      </c>
      <c r="B624" s="35">
        <v>900800202</v>
      </c>
      <c r="C624" s="35" t="s">
        <v>294</v>
      </c>
      <c r="D624" s="35" t="s">
        <v>951</v>
      </c>
      <c r="E624" s="39" t="s">
        <v>449</v>
      </c>
      <c r="F624" s="37">
        <v>5812560</v>
      </c>
      <c r="G624" s="1">
        <v>0</v>
      </c>
    </row>
    <row r="625" spans="1:7" x14ac:dyDescent="0.25">
      <c r="A625" s="35" t="s">
        <v>216</v>
      </c>
      <c r="B625" s="35">
        <v>900800202</v>
      </c>
      <c r="C625" s="35" t="s">
        <v>294</v>
      </c>
      <c r="D625" s="35" t="s">
        <v>951</v>
      </c>
      <c r="E625" s="39" t="s">
        <v>450</v>
      </c>
      <c r="F625" s="37">
        <v>901692</v>
      </c>
      <c r="G625" s="1">
        <v>0</v>
      </c>
    </row>
    <row r="626" spans="1:7" x14ac:dyDescent="0.25">
      <c r="A626" s="35" t="s">
        <v>216</v>
      </c>
      <c r="B626" s="35">
        <v>900800202</v>
      </c>
      <c r="C626" s="35" t="s">
        <v>294</v>
      </c>
      <c r="D626" s="35" t="s">
        <v>951</v>
      </c>
      <c r="E626" s="39" t="s">
        <v>451</v>
      </c>
      <c r="F626" s="37">
        <v>7216940</v>
      </c>
      <c r="G626" s="1">
        <v>0</v>
      </c>
    </row>
    <row r="627" spans="1:7" x14ac:dyDescent="0.25">
      <c r="A627" s="35" t="s">
        <v>216</v>
      </c>
      <c r="B627" s="35">
        <v>900800202</v>
      </c>
      <c r="C627" s="35" t="s">
        <v>294</v>
      </c>
      <c r="D627" s="35" t="s">
        <v>951</v>
      </c>
      <c r="E627" s="39" t="s">
        <v>452</v>
      </c>
      <c r="F627" s="37">
        <v>6462298.5</v>
      </c>
      <c r="G627" s="1">
        <v>0</v>
      </c>
    </row>
    <row r="628" spans="1:7" x14ac:dyDescent="0.25">
      <c r="A628" s="35" t="s">
        <v>216</v>
      </c>
      <c r="B628" s="35">
        <v>900800202</v>
      </c>
      <c r="C628" s="35" t="s">
        <v>294</v>
      </c>
      <c r="D628" s="35" t="s">
        <v>951</v>
      </c>
      <c r="E628" s="39" t="s">
        <v>453</v>
      </c>
      <c r="F628" s="37">
        <v>5394880</v>
      </c>
      <c r="G628" s="1">
        <v>0</v>
      </c>
    </row>
    <row r="629" spans="1:7" x14ac:dyDescent="0.25">
      <c r="A629" s="35" t="s">
        <v>216</v>
      </c>
      <c r="B629" s="35">
        <v>900800202</v>
      </c>
      <c r="C629" s="35" t="s">
        <v>294</v>
      </c>
      <c r="D629" s="35" t="s">
        <v>951</v>
      </c>
      <c r="E629" s="39" t="s">
        <v>454</v>
      </c>
      <c r="F629" s="37">
        <v>4209000</v>
      </c>
      <c r="G629" s="1">
        <v>0</v>
      </c>
    </row>
    <row r="630" spans="1:7" x14ac:dyDescent="0.25">
      <c r="A630" s="35" t="s">
        <v>216</v>
      </c>
      <c r="B630" s="35">
        <v>900800202</v>
      </c>
      <c r="C630" s="35" t="s">
        <v>294</v>
      </c>
      <c r="D630" s="35" t="s">
        <v>951</v>
      </c>
      <c r="E630" s="39" t="s">
        <v>455</v>
      </c>
      <c r="F630" s="37">
        <v>1868520</v>
      </c>
      <c r="G630" s="1">
        <v>0</v>
      </c>
    </row>
    <row r="631" spans="1:7" x14ac:dyDescent="0.25">
      <c r="A631" s="35" t="s">
        <v>216</v>
      </c>
      <c r="B631" s="35">
        <v>900800202</v>
      </c>
      <c r="C631" s="35" t="s">
        <v>294</v>
      </c>
      <c r="D631" s="35" t="s">
        <v>951</v>
      </c>
      <c r="E631" s="39" t="s">
        <v>456</v>
      </c>
      <c r="F631" s="37">
        <v>7601040</v>
      </c>
      <c r="G631" s="1">
        <v>0</v>
      </c>
    </row>
    <row r="632" spans="1:7" x14ac:dyDescent="0.25">
      <c r="A632" s="35" t="s">
        <v>216</v>
      </c>
      <c r="B632" s="35">
        <v>900800202</v>
      </c>
      <c r="C632" s="35" t="s">
        <v>294</v>
      </c>
      <c r="D632" s="35" t="s">
        <v>951</v>
      </c>
      <c r="E632" s="39" t="s">
        <v>457</v>
      </c>
      <c r="F632" s="37">
        <v>5009500</v>
      </c>
      <c r="G632" s="1">
        <v>0</v>
      </c>
    </row>
    <row r="633" spans="1:7" x14ac:dyDescent="0.25">
      <c r="A633" s="35" t="s">
        <v>216</v>
      </c>
      <c r="B633" s="35">
        <v>900800202</v>
      </c>
      <c r="C633" s="35" t="s">
        <v>294</v>
      </c>
      <c r="D633" s="35" t="s">
        <v>951</v>
      </c>
      <c r="E633" s="39" t="s">
        <v>458</v>
      </c>
      <c r="F633" s="37">
        <v>1975297.5</v>
      </c>
      <c r="G633" s="1">
        <v>0</v>
      </c>
    </row>
    <row r="634" spans="1:7" x14ac:dyDescent="0.25">
      <c r="A634" s="35" t="s">
        <v>216</v>
      </c>
      <c r="B634" s="35">
        <v>900800202</v>
      </c>
      <c r="C634" s="35" t="s">
        <v>294</v>
      </c>
      <c r="D634" s="35" t="s">
        <v>951</v>
      </c>
      <c r="E634" s="39" t="s">
        <v>459</v>
      </c>
      <c r="F634" s="37">
        <v>4263900</v>
      </c>
      <c r="G634" s="1">
        <v>0</v>
      </c>
    </row>
    <row r="635" spans="1:7" x14ac:dyDescent="0.25">
      <c r="A635" s="35" t="s">
        <v>216</v>
      </c>
      <c r="B635" s="35">
        <v>900800202</v>
      </c>
      <c r="C635" s="35" t="s">
        <v>294</v>
      </c>
      <c r="D635" s="35" t="s">
        <v>951</v>
      </c>
      <c r="E635" s="39" t="s">
        <v>1087</v>
      </c>
      <c r="F635" s="37">
        <v>2185920</v>
      </c>
      <c r="G635" s="1">
        <v>0</v>
      </c>
    </row>
    <row r="636" spans="1:7" x14ac:dyDescent="0.25">
      <c r="A636" s="35" t="s">
        <v>216</v>
      </c>
      <c r="B636" s="35">
        <v>900800202</v>
      </c>
      <c r="C636" s="35" t="s">
        <v>294</v>
      </c>
      <c r="D636" s="35" t="s">
        <v>951</v>
      </c>
      <c r="E636" s="39" t="s">
        <v>1088</v>
      </c>
      <c r="F636" s="37">
        <v>3844500</v>
      </c>
      <c r="G636" s="1">
        <v>0</v>
      </c>
    </row>
    <row r="637" spans="1:7" x14ac:dyDescent="0.25">
      <c r="A637" s="35" t="s">
        <v>217</v>
      </c>
      <c r="B637" s="35">
        <v>900650348</v>
      </c>
      <c r="C637" s="35" t="s">
        <v>294</v>
      </c>
      <c r="D637" s="35" t="s">
        <v>952</v>
      </c>
      <c r="E637" s="39" t="s">
        <v>460</v>
      </c>
      <c r="F637" s="37">
        <v>1009000</v>
      </c>
      <c r="G637" s="1">
        <v>0</v>
      </c>
    </row>
    <row r="638" spans="1:7" x14ac:dyDescent="0.25">
      <c r="A638" s="35" t="s">
        <v>217</v>
      </c>
      <c r="B638" s="35">
        <v>900650348</v>
      </c>
      <c r="C638" s="35" t="s">
        <v>294</v>
      </c>
      <c r="D638" s="35" t="s">
        <v>952</v>
      </c>
      <c r="E638" s="39" t="s">
        <v>461</v>
      </c>
      <c r="F638" s="37">
        <v>2352000</v>
      </c>
      <c r="G638" s="1">
        <v>0</v>
      </c>
    </row>
    <row r="639" spans="1:7" x14ac:dyDescent="0.25">
      <c r="A639" s="35" t="s">
        <v>217</v>
      </c>
      <c r="B639" s="35">
        <v>900650348</v>
      </c>
      <c r="C639" s="35" t="s">
        <v>294</v>
      </c>
      <c r="D639" s="35" t="s">
        <v>952</v>
      </c>
      <c r="E639" s="39" t="s">
        <v>462</v>
      </c>
      <c r="F639" s="37">
        <v>3704400</v>
      </c>
      <c r="G639" s="1">
        <v>0</v>
      </c>
    </row>
    <row r="640" spans="1:7" x14ac:dyDescent="0.25">
      <c r="A640" s="35" t="s">
        <v>217</v>
      </c>
      <c r="B640" s="35">
        <v>900650348</v>
      </c>
      <c r="C640" s="35" t="s">
        <v>294</v>
      </c>
      <c r="D640" s="35" t="s">
        <v>952</v>
      </c>
      <c r="E640" s="39" t="s">
        <v>463</v>
      </c>
      <c r="F640" s="37">
        <v>2058000</v>
      </c>
      <c r="G640" s="1">
        <v>0</v>
      </c>
    </row>
    <row r="641" spans="1:7" x14ac:dyDescent="0.25">
      <c r="A641" s="35" t="s">
        <v>218</v>
      </c>
      <c r="B641" s="35">
        <v>800059470</v>
      </c>
      <c r="C641" s="35" t="s">
        <v>294</v>
      </c>
      <c r="D641" s="35" t="s">
        <v>953</v>
      </c>
      <c r="E641" s="39" t="s">
        <v>464</v>
      </c>
      <c r="F641" s="37">
        <v>56985982</v>
      </c>
      <c r="G641" s="1">
        <v>0</v>
      </c>
    </row>
    <row r="642" spans="1:7" x14ac:dyDescent="0.25">
      <c r="A642" s="35" t="s">
        <v>219</v>
      </c>
      <c r="B642" s="35">
        <v>830054838</v>
      </c>
      <c r="C642" s="35" t="s">
        <v>294</v>
      </c>
      <c r="D642" s="35" t="s">
        <v>954</v>
      </c>
      <c r="E642" s="39" t="s">
        <v>1089</v>
      </c>
      <c r="F642" s="37">
        <f>4008185.85-6971</f>
        <v>4001214.85</v>
      </c>
      <c r="G642" s="1">
        <v>0</v>
      </c>
    </row>
    <row r="643" spans="1:7" x14ac:dyDescent="0.25">
      <c r="A643" s="35" t="s">
        <v>219</v>
      </c>
      <c r="B643" s="35">
        <v>830054838</v>
      </c>
      <c r="C643" s="35" t="s">
        <v>294</v>
      </c>
      <c r="D643" s="35" t="s">
        <v>954</v>
      </c>
      <c r="E643" s="39" t="s">
        <v>1090</v>
      </c>
      <c r="F643" s="37">
        <v>4008185.85</v>
      </c>
      <c r="G643" s="1">
        <v>0</v>
      </c>
    </row>
    <row r="644" spans="1:7" x14ac:dyDescent="0.25">
      <c r="A644" s="35" t="s">
        <v>220</v>
      </c>
      <c r="B644" s="35">
        <v>901231600</v>
      </c>
      <c r="C644" s="35" t="s">
        <v>294</v>
      </c>
      <c r="D644" s="35" t="s">
        <v>955</v>
      </c>
      <c r="E644" s="39" t="s">
        <v>465</v>
      </c>
      <c r="F644" s="37">
        <v>2714248.88</v>
      </c>
      <c r="G644" s="1">
        <v>0</v>
      </c>
    </row>
    <row r="645" spans="1:7" x14ac:dyDescent="0.25">
      <c r="A645" s="35" t="s">
        <v>220</v>
      </c>
      <c r="B645" s="35">
        <v>901231600</v>
      </c>
      <c r="C645" s="35" t="s">
        <v>294</v>
      </c>
      <c r="D645" s="35" t="s">
        <v>955</v>
      </c>
      <c r="E645" s="39" t="s">
        <v>466</v>
      </c>
      <c r="F645" s="37">
        <v>746648.5</v>
      </c>
      <c r="G645" s="1">
        <v>0</v>
      </c>
    </row>
    <row r="646" spans="1:7" x14ac:dyDescent="0.25">
      <c r="A646" s="35" t="s">
        <v>220</v>
      </c>
      <c r="B646" s="35">
        <v>901231600</v>
      </c>
      <c r="C646" s="35" t="s">
        <v>294</v>
      </c>
      <c r="D646" s="35" t="s">
        <v>955</v>
      </c>
      <c r="E646" s="39" t="s">
        <v>467</v>
      </c>
      <c r="F646" s="37">
        <v>681525</v>
      </c>
      <c r="G646" s="1">
        <v>0</v>
      </c>
    </row>
    <row r="647" spans="1:7" x14ac:dyDescent="0.25">
      <c r="A647" s="35" t="s">
        <v>220</v>
      </c>
      <c r="B647" s="35">
        <v>901231600</v>
      </c>
      <c r="C647" s="35" t="s">
        <v>294</v>
      </c>
      <c r="D647" s="35" t="s">
        <v>955</v>
      </c>
      <c r="E647" s="39" t="s">
        <v>468</v>
      </c>
      <c r="F647" s="37">
        <v>2537853.4700000002</v>
      </c>
      <c r="G647" s="1">
        <v>0</v>
      </c>
    </row>
    <row r="648" spans="1:7" x14ac:dyDescent="0.25">
      <c r="A648" s="35" t="s">
        <v>220</v>
      </c>
      <c r="B648" s="35">
        <v>901231600</v>
      </c>
      <c r="C648" s="35" t="s">
        <v>294</v>
      </c>
      <c r="D648" s="35" t="s">
        <v>955</v>
      </c>
      <c r="E648" s="39" t="s">
        <v>469</v>
      </c>
      <c r="F648" s="37">
        <v>279602.40000000002</v>
      </c>
      <c r="G648" s="1">
        <v>0</v>
      </c>
    </row>
    <row r="649" spans="1:7" x14ac:dyDescent="0.25">
      <c r="A649" s="35" t="s">
        <v>220</v>
      </c>
      <c r="B649" s="35">
        <v>901231600</v>
      </c>
      <c r="C649" s="35" t="s">
        <v>294</v>
      </c>
      <c r="D649" s="35" t="s">
        <v>955</v>
      </c>
      <c r="E649" s="39" t="s">
        <v>470</v>
      </c>
      <c r="F649" s="37">
        <v>629100</v>
      </c>
      <c r="G649" s="1">
        <v>0</v>
      </c>
    </row>
    <row r="650" spans="1:7" x14ac:dyDescent="0.25">
      <c r="A650" s="35" t="s">
        <v>220</v>
      </c>
      <c r="B650" s="35">
        <v>901231600</v>
      </c>
      <c r="C650" s="35" t="s">
        <v>294</v>
      </c>
      <c r="D650" s="35" t="s">
        <v>955</v>
      </c>
      <c r="E650" s="39" t="s">
        <v>471</v>
      </c>
      <c r="F650" s="37">
        <v>2915971.7</v>
      </c>
      <c r="G650" s="1">
        <v>0</v>
      </c>
    </row>
    <row r="651" spans="1:7" x14ac:dyDescent="0.25">
      <c r="A651" s="35" t="s">
        <v>220</v>
      </c>
      <c r="B651" s="35">
        <v>901231600</v>
      </c>
      <c r="C651" s="35" t="s">
        <v>294</v>
      </c>
      <c r="D651" s="35" t="s">
        <v>955</v>
      </c>
      <c r="E651" s="39" t="s">
        <v>472</v>
      </c>
      <c r="F651" s="37">
        <v>1182708</v>
      </c>
      <c r="G651" s="1">
        <v>0</v>
      </c>
    </row>
    <row r="652" spans="1:7" x14ac:dyDescent="0.25">
      <c r="A652" s="35" t="s">
        <v>220</v>
      </c>
      <c r="B652" s="35">
        <v>901231600</v>
      </c>
      <c r="C652" s="35" t="s">
        <v>294</v>
      </c>
      <c r="D652" s="35" t="s">
        <v>955</v>
      </c>
      <c r="E652" s="39" t="s">
        <v>473</v>
      </c>
      <c r="F652" s="37">
        <v>4284</v>
      </c>
      <c r="G652" s="1">
        <v>0</v>
      </c>
    </row>
    <row r="653" spans="1:7" x14ac:dyDescent="0.25">
      <c r="A653" s="35" t="s">
        <v>220</v>
      </c>
      <c r="B653" s="35">
        <v>901231600</v>
      </c>
      <c r="C653" s="35" t="s">
        <v>294</v>
      </c>
      <c r="D653" s="35" t="s">
        <v>955</v>
      </c>
      <c r="E653" s="39" t="s">
        <v>474</v>
      </c>
      <c r="F653" s="37">
        <v>1335556</v>
      </c>
      <c r="G653" s="1">
        <v>0</v>
      </c>
    </row>
    <row r="654" spans="1:7" x14ac:dyDescent="0.25">
      <c r="A654" s="35" t="s">
        <v>220</v>
      </c>
      <c r="B654" s="35">
        <v>901231600</v>
      </c>
      <c r="C654" s="35" t="s">
        <v>294</v>
      </c>
      <c r="D654" s="35" t="s">
        <v>955</v>
      </c>
      <c r="E654" s="39" t="s">
        <v>475</v>
      </c>
      <c r="F654" s="37">
        <v>1069365.1499999999</v>
      </c>
      <c r="G654" s="1">
        <v>0</v>
      </c>
    </row>
    <row r="655" spans="1:7" x14ac:dyDescent="0.25">
      <c r="A655" s="35" t="s">
        <v>220</v>
      </c>
      <c r="B655" s="35">
        <v>901231600</v>
      </c>
      <c r="C655" s="35" t="s">
        <v>294</v>
      </c>
      <c r="D655" s="35" t="s">
        <v>955</v>
      </c>
      <c r="E655" s="39" t="s">
        <v>476</v>
      </c>
      <c r="F655" s="37">
        <v>1631466</v>
      </c>
      <c r="G655" s="1">
        <v>0</v>
      </c>
    </row>
    <row r="656" spans="1:7" x14ac:dyDescent="0.25">
      <c r="A656" s="35" t="s">
        <v>220</v>
      </c>
      <c r="B656" s="35">
        <v>901231600</v>
      </c>
      <c r="C656" s="35" t="s">
        <v>294</v>
      </c>
      <c r="D656" s="35" t="s">
        <v>955</v>
      </c>
      <c r="E656" s="39" t="s">
        <v>477</v>
      </c>
      <c r="F656" s="37">
        <v>214200</v>
      </c>
      <c r="G656" s="1">
        <v>0</v>
      </c>
    </row>
    <row r="657" spans="1:7" x14ac:dyDescent="0.25">
      <c r="A657" s="35" t="s">
        <v>220</v>
      </c>
      <c r="B657" s="35">
        <v>901231600</v>
      </c>
      <c r="C657" s="35" t="s">
        <v>294</v>
      </c>
      <c r="D657" s="35" t="s">
        <v>955</v>
      </c>
      <c r="E657" s="39" t="s">
        <v>478</v>
      </c>
      <c r="F657" s="37">
        <v>1156845</v>
      </c>
      <c r="G657" s="1">
        <v>0</v>
      </c>
    </row>
    <row r="658" spans="1:7" x14ac:dyDescent="0.25">
      <c r="A658" s="35" t="s">
        <v>220</v>
      </c>
      <c r="B658" s="35">
        <v>901231600</v>
      </c>
      <c r="C658" s="35" t="s">
        <v>294</v>
      </c>
      <c r="D658" s="35" t="s">
        <v>955</v>
      </c>
      <c r="E658" s="39" t="s">
        <v>479</v>
      </c>
      <c r="F658" s="37">
        <v>751355.1</v>
      </c>
      <c r="G658" s="1">
        <v>0</v>
      </c>
    </row>
    <row r="659" spans="1:7" x14ac:dyDescent="0.25">
      <c r="A659" s="35" t="s">
        <v>220</v>
      </c>
      <c r="B659" s="35">
        <v>901231600</v>
      </c>
      <c r="C659" s="35" t="s">
        <v>294</v>
      </c>
      <c r="D659" s="35" t="s">
        <v>955</v>
      </c>
      <c r="E659" s="39" t="s">
        <v>480</v>
      </c>
      <c r="F659" s="37">
        <v>1258200</v>
      </c>
      <c r="G659" s="1">
        <v>0</v>
      </c>
    </row>
    <row r="660" spans="1:7" x14ac:dyDescent="0.25">
      <c r="A660" s="35" t="s">
        <v>220</v>
      </c>
      <c r="B660" s="35">
        <v>901231600</v>
      </c>
      <c r="C660" s="35" t="s">
        <v>294</v>
      </c>
      <c r="D660" s="35" t="s">
        <v>955</v>
      </c>
      <c r="E660" s="39" t="s">
        <v>481</v>
      </c>
      <c r="F660" s="37">
        <v>2047650.6</v>
      </c>
      <c r="G660" s="1">
        <v>0</v>
      </c>
    </row>
    <row r="661" spans="1:7" x14ac:dyDescent="0.25">
      <c r="A661" s="35" t="s">
        <v>220</v>
      </c>
      <c r="B661" s="35">
        <v>901231600</v>
      </c>
      <c r="C661" s="35" t="s">
        <v>294</v>
      </c>
      <c r="D661" s="35" t="s">
        <v>955</v>
      </c>
      <c r="E661" s="39" t="s">
        <v>482</v>
      </c>
      <c r="F661" s="37">
        <v>1530775.05</v>
      </c>
      <c r="G661" s="1">
        <v>0</v>
      </c>
    </row>
    <row r="662" spans="1:7" x14ac:dyDescent="0.25">
      <c r="A662" s="35" t="s">
        <v>220</v>
      </c>
      <c r="B662" s="35">
        <v>901231600</v>
      </c>
      <c r="C662" s="35" t="s">
        <v>294</v>
      </c>
      <c r="D662" s="35" t="s">
        <v>955</v>
      </c>
      <c r="E662" s="39" t="s">
        <v>1091</v>
      </c>
      <c r="F662" s="37">
        <v>2674914.56</v>
      </c>
      <c r="G662" s="1">
        <v>0</v>
      </c>
    </row>
    <row r="663" spans="1:7" x14ac:dyDescent="0.25">
      <c r="A663" s="35" t="s">
        <v>220</v>
      </c>
      <c r="B663" s="35">
        <v>901231600</v>
      </c>
      <c r="C663" s="35" t="s">
        <v>294</v>
      </c>
      <c r="D663" s="35" t="s">
        <v>955</v>
      </c>
      <c r="E663" s="39" t="s">
        <v>1092</v>
      </c>
      <c r="F663" s="37">
        <v>1094284.5</v>
      </c>
      <c r="G663" s="1">
        <v>0</v>
      </c>
    </row>
    <row r="664" spans="1:7" x14ac:dyDescent="0.25">
      <c r="A664" s="35" t="s">
        <v>220</v>
      </c>
      <c r="B664" s="35">
        <v>901231600</v>
      </c>
      <c r="C664" s="35" t="s">
        <v>294</v>
      </c>
      <c r="D664" s="35" t="s">
        <v>955</v>
      </c>
      <c r="E664" s="39" t="s">
        <v>1093</v>
      </c>
      <c r="F664" s="37">
        <v>3937839.8</v>
      </c>
      <c r="G664" s="1">
        <v>0</v>
      </c>
    </row>
    <row r="665" spans="1:7" x14ac:dyDescent="0.25">
      <c r="A665" s="35" t="s">
        <v>220</v>
      </c>
      <c r="B665" s="35">
        <v>901231600</v>
      </c>
      <c r="C665" s="35" t="s">
        <v>294</v>
      </c>
      <c r="D665" s="35" t="s">
        <v>955</v>
      </c>
      <c r="E665" s="39" t="s">
        <v>1094</v>
      </c>
      <c r="F665" s="37">
        <v>3588855.89</v>
      </c>
      <c r="G665" s="1">
        <v>0</v>
      </c>
    </row>
    <row r="666" spans="1:7" x14ac:dyDescent="0.25">
      <c r="A666" s="35" t="s">
        <v>220</v>
      </c>
      <c r="B666" s="35">
        <v>901231600</v>
      </c>
      <c r="C666" s="35" t="s">
        <v>294</v>
      </c>
      <c r="D666" s="35" t="s">
        <v>955</v>
      </c>
      <c r="E666" s="39" t="s">
        <v>1095</v>
      </c>
      <c r="F666" s="37">
        <v>2222820</v>
      </c>
      <c r="G666" s="1">
        <v>0</v>
      </c>
    </row>
    <row r="667" spans="1:7" x14ac:dyDescent="0.25">
      <c r="A667" s="35" t="s">
        <v>220</v>
      </c>
      <c r="B667" s="35">
        <v>901231600</v>
      </c>
      <c r="C667" s="35" t="s">
        <v>294</v>
      </c>
      <c r="D667" s="35" t="s">
        <v>955</v>
      </c>
      <c r="E667" s="39" t="s">
        <v>1096</v>
      </c>
      <c r="F667" s="37">
        <v>2870338.65</v>
      </c>
      <c r="G667" s="1">
        <v>0</v>
      </c>
    </row>
    <row r="668" spans="1:7" x14ac:dyDescent="0.25">
      <c r="A668" s="35" t="s">
        <v>220</v>
      </c>
      <c r="B668" s="35">
        <v>901231600</v>
      </c>
      <c r="C668" s="35" t="s">
        <v>294</v>
      </c>
      <c r="D668" s="35" t="s">
        <v>955</v>
      </c>
      <c r="E668" s="39" t="s">
        <v>1097</v>
      </c>
      <c r="F668" s="37">
        <v>2612023.2000000002</v>
      </c>
      <c r="G668" s="1">
        <v>0</v>
      </c>
    </row>
    <row r="669" spans="1:7" x14ac:dyDescent="0.25">
      <c r="A669" s="35" t="s">
        <v>220</v>
      </c>
      <c r="B669" s="35">
        <v>901231600</v>
      </c>
      <c r="C669" s="35" t="s">
        <v>294</v>
      </c>
      <c r="D669" s="35" t="s">
        <v>955</v>
      </c>
      <c r="E669" s="39" t="s">
        <v>1098</v>
      </c>
      <c r="F669" s="37">
        <v>2500462.7999999998</v>
      </c>
      <c r="G669" s="1">
        <v>0</v>
      </c>
    </row>
    <row r="670" spans="1:7" x14ac:dyDescent="0.25">
      <c r="A670" s="35" t="s">
        <v>220</v>
      </c>
      <c r="B670" s="35">
        <v>901231600</v>
      </c>
      <c r="C670" s="35" t="s">
        <v>294</v>
      </c>
      <c r="D670" s="35" t="s">
        <v>955</v>
      </c>
      <c r="E670" s="39" t="s">
        <v>1099</v>
      </c>
      <c r="F670" s="37">
        <v>845039.74</v>
      </c>
      <c r="G670" s="1">
        <v>0</v>
      </c>
    </row>
    <row r="671" spans="1:7" x14ac:dyDescent="0.25">
      <c r="A671" s="35" t="s">
        <v>220</v>
      </c>
      <c r="B671" s="35">
        <v>901231600</v>
      </c>
      <c r="C671" s="35" t="s">
        <v>294</v>
      </c>
      <c r="D671" s="35" t="s">
        <v>955</v>
      </c>
      <c r="E671" s="39" t="s">
        <v>1100</v>
      </c>
      <c r="F671" s="37">
        <v>1100925</v>
      </c>
      <c r="G671" s="1">
        <v>0</v>
      </c>
    </row>
    <row r="672" spans="1:7" x14ac:dyDescent="0.25">
      <c r="A672" s="35" t="s">
        <v>289</v>
      </c>
      <c r="B672" s="35">
        <v>900428395</v>
      </c>
      <c r="C672" s="35" t="s">
        <v>294</v>
      </c>
      <c r="D672" s="35" t="s">
        <v>956</v>
      </c>
      <c r="E672" s="39" t="s">
        <v>829</v>
      </c>
      <c r="F672" s="37">
        <v>1054788.97</v>
      </c>
      <c r="G672" s="1">
        <v>0</v>
      </c>
    </row>
    <row r="673" spans="1:7" x14ac:dyDescent="0.25">
      <c r="A673" s="35" t="s">
        <v>289</v>
      </c>
      <c r="B673" s="35">
        <v>900428395</v>
      </c>
      <c r="C673" s="35" t="s">
        <v>294</v>
      </c>
      <c r="D673" s="35" t="s">
        <v>956</v>
      </c>
      <c r="E673" s="39" t="s">
        <v>830</v>
      </c>
      <c r="F673" s="37">
        <v>1835397.19</v>
      </c>
      <c r="G673" s="1">
        <v>0</v>
      </c>
    </row>
    <row r="674" spans="1:7" x14ac:dyDescent="0.25">
      <c r="A674" s="35" t="s">
        <v>289</v>
      </c>
      <c r="B674" s="35">
        <v>900428395</v>
      </c>
      <c r="C674" s="35" t="s">
        <v>294</v>
      </c>
      <c r="D674" s="35" t="s">
        <v>956</v>
      </c>
      <c r="E674" s="39" t="s">
        <v>1101</v>
      </c>
      <c r="F674" s="37">
        <v>1989127.48</v>
      </c>
      <c r="G674" s="1">
        <v>0</v>
      </c>
    </row>
    <row r="675" spans="1:7" x14ac:dyDescent="0.25">
      <c r="A675" s="35" t="s">
        <v>289</v>
      </c>
      <c r="B675" s="35">
        <v>900428395</v>
      </c>
      <c r="C675" s="35" t="s">
        <v>294</v>
      </c>
      <c r="D675" s="35" t="s">
        <v>956</v>
      </c>
      <c r="E675" s="39" t="s">
        <v>1102</v>
      </c>
      <c r="F675" s="37">
        <v>1973848.63</v>
      </c>
      <c r="G675" s="1">
        <v>0</v>
      </c>
    </row>
    <row r="676" spans="1:7" x14ac:dyDescent="0.25">
      <c r="A676" s="35" t="s">
        <v>289</v>
      </c>
      <c r="B676" s="35">
        <v>900428395</v>
      </c>
      <c r="C676" s="35" t="s">
        <v>294</v>
      </c>
      <c r="D676" s="35" t="s">
        <v>956</v>
      </c>
      <c r="E676" s="39" t="s">
        <v>1103</v>
      </c>
      <c r="F676" s="37">
        <v>1935145.38</v>
      </c>
      <c r="G676" s="1">
        <v>0</v>
      </c>
    </row>
    <row r="677" spans="1:7" x14ac:dyDescent="0.25">
      <c r="A677" s="35" t="s">
        <v>221</v>
      </c>
      <c r="B677" s="35">
        <v>900703179</v>
      </c>
      <c r="C677" s="35" t="s">
        <v>294</v>
      </c>
      <c r="D677" s="35" t="s">
        <v>957</v>
      </c>
      <c r="E677" s="39" t="s">
        <v>483</v>
      </c>
      <c r="F677" s="37">
        <v>1637025</v>
      </c>
      <c r="G677" s="1">
        <v>0</v>
      </c>
    </row>
    <row r="678" spans="1:7" x14ac:dyDescent="0.25">
      <c r="A678" s="35" t="s">
        <v>222</v>
      </c>
      <c r="B678" s="35">
        <v>800066533</v>
      </c>
      <c r="C678" s="35" t="s">
        <v>294</v>
      </c>
      <c r="D678" s="35" t="s">
        <v>958</v>
      </c>
      <c r="E678" s="39" t="s">
        <v>484</v>
      </c>
      <c r="F678" s="37">
        <v>242284</v>
      </c>
      <c r="G678" s="1">
        <v>0</v>
      </c>
    </row>
    <row r="679" spans="1:7" x14ac:dyDescent="0.25">
      <c r="A679" s="35" t="s">
        <v>222</v>
      </c>
      <c r="B679" s="35">
        <v>800066533</v>
      </c>
      <c r="C679" s="35" t="s">
        <v>294</v>
      </c>
      <c r="D679" s="35" t="s">
        <v>958</v>
      </c>
      <c r="E679" s="39">
        <v>0</v>
      </c>
      <c r="F679" s="37">
        <v>23800</v>
      </c>
      <c r="G679" s="1">
        <v>0</v>
      </c>
    </row>
    <row r="680" spans="1:7" x14ac:dyDescent="0.25">
      <c r="A680" s="35" t="s">
        <v>222</v>
      </c>
      <c r="B680" s="35">
        <v>800066533</v>
      </c>
      <c r="C680" s="35" t="s">
        <v>294</v>
      </c>
      <c r="D680" s="35" t="s">
        <v>958</v>
      </c>
      <c r="E680" s="39" t="s">
        <v>485</v>
      </c>
      <c r="F680" s="37">
        <v>183260</v>
      </c>
      <c r="G680" s="1">
        <v>0</v>
      </c>
    </row>
    <row r="681" spans="1:7" x14ac:dyDescent="0.25">
      <c r="A681" s="35" t="s">
        <v>222</v>
      </c>
      <c r="B681" s="35">
        <v>800066533</v>
      </c>
      <c r="C681" s="35" t="s">
        <v>294</v>
      </c>
      <c r="D681" s="35" t="s">
        <v>958</v>
      </c>
      <c r="E681" s="39" t="s">
        <v>486</v>
      </c>
      <c r="F681" s="37">
        <v>891310</v>
      </c>
      <c r="G681" s="1">
        <v>0</v>
      </c>
    </row>
    <row r="682" spans="1:7" x14ac:dyDescent="0.25">
      <c r="A682" s="35" t="s">
        <v>223</v>
      </c>
      <c r="B682" s="35">
        <v>800150280</v>
      </c>
      <c r="C682" s="35" t="s">
        <v>294</v>
      </c>
      <c r="D682" s="35" t="s">
        <v>959</v>
      </c>
      <c r="E682" s="39" t="s">
        <v>487</v>
      </c>
      <c r="F682" s="37">
        <v>3077742</v>
      </c>
      <c r="G682" s="1">
        <v>0</v>
      </c>
    </row>
    <row r="683" spans="1:7" x14ac:dyDescent="0.25">
      <c r="A683" s="35" t="s">
        <v>223</v>
      </c>
      <c r="B683" s="35">
        <v>800150280</v>
      </c>
      <c r="C683" s="35" t="s">
        <v>294</v>
      </c>
      <c r="D683" s="35" t="s">
        <v>959</v>
      </c>
      <c r="E683" s="39" t="s">
        <v>488</v>
      </c>
      <c r="F683" s="37">
        <v>3049137.62</v>
      </c>
      <c r="G683" s="1">
        <v>0</v>
      </c>
    </row>
    <row r="684" spans="1:7" x14ac:dyDescent="0.25">
      <c r="A684" s="35" t="s">
        <v>223</v>
      </c>
      <c r="B684" s="35">
        <v>800150280</v>
      </c>
      <c r="C684" s="35" t="s">
        <v>294</v>
      </c>
      <c r="D684" s="35" t="s">
        <v>959</v>
      </c>
      <c r="E684" s="39" t="s">
        <v>489</v>
      </c>
      <c r="F684" s="37">
        <v>3049137.62</v>
      </c>
      <c r="G684" s="1">
        <v>0</v>
      </c>
    </row>
    <row r="685" spans="1:7" x14ac:dyDescent="0.25">
      <c r="A685" s="35" t="s">
        <v>223</v>
      </c>
      <c r="B685" s="35">
        <v>800150280</v>
      </c>
      <c r="C685" s="35" t="s">
        <v>294</v>
      </c>
      <c r="D685" s="35" t="s">
        <v>959</v>
      </c>
      <c r="E685" s="39" t="s">
        <v>490</v>
      </c>
      <c r="F685" s="37">
        <v>3049137</v>
      </c>
      <c r="G685" s="1">
        <v>0</v>
      </c>
    </row>
    <row r="686" spans="1:7" x14ac:dyDescent="0.25">
      <c r="A686" s="35" t="s">
        <v>223</v>
      </c>
      <c r="B686" s="35">
        <v>800150280</v>
      </c>
      <c r="C686" s="35" t="s">
        <v>294</v>
      </c>
      <c r="D686" s="35" t="s">
        <v>959</v>
      </c>
      <c r="E686" s="39" t="s">
        <v>491</v>
      </c>
      <c r="F686" s="37">
        <v>3049137</v>
      </c>
      <c r="G686" s="1">
        <v>0</v>
      </c>
    </row>
    <row r="687" spans="1:7" x14ac:dyDescent="0.25">
      <c r="A687" s="35" t="s">
        <v>224</v>
      </c>
      <c r="B687" s="35">
        <v>444444100</v>
      </c>
      <c r="C687" s="35" t="s">
        <v>294</v>
      </c>
      <c r="D687" s="35" t="s">
        <v>960</v>
      </c>
      <c r="E687" s="39" t="s">
        <v>42</v>
      </c>
      <c r="F687" s="37">
        <v>-76308798</v>
      </c>
      <c r="G687" s="1">
        <v>0</v>
      </c>
    </row>
    <row r="688" spans="1:7" x14ac:dyDescent="0.25">
      <c r="A688" s="35" t="s">
        <v>224</v>
      </c>
      <c r="B688" s="35">
        <v>444444100</v>
      </c>
      <c r="C688" s="35" t="s">
        <v>294</v>
      </c>
      <c r="D688" s="35" t="s">
        <v>960</v>
      </c>
      <c r="E688" s="39" t="s">
        <v>42</v>
      </c>
      <c r="F688" s="37">
        <v>-25597715.649999999</v>
      </c>
      <c r="G688" s="1">
        <v>0</v>
      </c>
    </row>
    <row r="689" spans="1:7" x14ac:dyDescent="0.25">
      <c r="A689" s="35" t="s">
        <v>224</v>
      </c>
      <c r="B689" s="35">
        <v>444444100</v>
      </c>
      <c r="C689" s="35" t="s">
        <v>294</v>
      </c>
      <c r="D689" s="35" t="s">
        <v>960</v>
      </c>
      <c r="E689" s="39" t="s">
        <v>42</v>
      </c>
      <c r="F689" s="37">
        <v>-23556120</v>
      </c>
      <c r="G689" s="1">
        <v>0</v>
      </c>
    </row>
    <row r="690" spans="1:7" x14ac:dyDescent="0.25">
      <c r="A690" s="35" t="s">
        <v>224</v>
      </c>
      <c r="B690" s="35">
        <v>444444100</v>
      </c>
      <c r="C690" s="35" t="s">
        <v>294</v>
      </c>
      <c r="D690" s="35" t="s">
        <v>960</v>
      </c>
      <c r="E690" s="39" t="s">
        <v>42</v>
      </c>
      <c r="F690" s="37">
        <v>-16361226</v>
      </c>
      <c r="G690" s="1">
        <v>0</v>
      </c>
    </row>
    <row r="691" spans="1:7" x14ac:dyDescent="0.25">
      <c r="A691" s="35" t="s">
        <v>224</v>
      </c>
      <c r="B691" s="35">
        <v>444444100</v>
      </c>
      <c r="C691" s="35" t="s">
        <v>294</v>
      </c>
      <c r="D691" s="35" t="s">
        <v>960</v>
      </c>
      <c r="E691" s="39" t="s">
        <v>42</v>
      </c>
      <c r="F691" s="37">
        <v>-23677031.34</v>
      </c>
      <c r="G691" s="1">
        <v>0</v>
      </c>
    </row>
    <row r="692" spans="1:7" x14ac:dyDescent="0.25">
      <c r="A692" s="35" t="s">
        <v>224</v>
      </c>
      <c r="B692" s="35">
        <v>444444100</v>
      </c>
      <c r="C692" s="35" t="s">
        <v>294</v>
      </c>
      <c r="D692" s="35" t="s">
        <v>960</v>
      </c>
      <c r="E692" s="39" t="s">
        <v>42</v>
      </c>
      <c r="F692" s="37">
        <v>-25079400</v>
      </c>
      <c r="G692" s="1">
        <v>0</v>
      </c>
    </row>
    <row r="693" spans="1:7" x14ac:dyDescent="0.25">
      <c r="A693" s="35" t="s">
        <v>224</v>
      </c>
      <c r="B693" s="35">
        <v>444444100</v>
      </c>
      <c r="C693" s="35" t="s">
        <v>294</v>
      </c>
      <c r="D693" s="35" t="s">
        <v>960</v>
      </c>
      <c r="E693" s="39" t="s">
        <v>42</v>
      </c>
      <c r="F693" s="37">
        <v>-83855400</v>
      </c>
      <c r="G693" s="1">
        <v>0</v>
      </c>
    </row>
    <row r="694" spans="1:7" x14ac:dyDescent="0.25">
      <c r="A694" s="35" t="s">
        <v>224</v>
      </c>
      <c r="B694" s="35">
        <v>444444100</v>
      </c>
      <c r="C694" s="35" t="s">
        <v>294</v>
      </c>
      <c r="D694" s="35" t="s">
        <v>960</v>
      </c>
      <c r="E694" s="39" t="s">
        <v>42</v>
      </c>
      <c r="F694" s="37">
        <v>-27597120</v>
      </c>
      <c r="G694" s="1">
        <v>0</v>
      </c>
    </row>
    <row r="695" spans="1:7" x14ac:dyDescent="0.25">
      <c r="A695" s="35" t="s">
        <v>224</v>
      </c>
      <c r="B695" s="35">
        <v>444444100</v>
      </c>
      <c r="C695" s="35" t="s">
        <v>294</v>
      </c>
      <c r="D695" s="35" t="s">
        <v>960</v>
      </c>
      <c r="E695" s="39" t="s">
        <v>492</v>
      </c>
      <c r="F695" s="37">
        <v>159163833.59999999</v>
      </c>
      <c r="G695" s="1">
        <v>0</v>
      </c>
    </row>
    <row r="696" spans="1:7" x14ac:dyDescent="0.25">
      <c r="A696" s="35" t="s">
        <v>224</v>
      </c>
      <c r="B696" s="35">
        <v>444444100</v>
      </c>
      <c r="C696" s="35" t="s">
        <v>294</v>
      </c>
      <c r="D696" s="35" t="s">
        <v>960</v>
      </c>
      <c r="E696" s="39" t="s">
        <v>493</v>
      </c>
      <c r="F696" s="37">
        <v>20327064.399999999</v>
      </c>
      <c r="G696" s="1">
        <v>0</v>
      </c>
    </row>
    <row r="697" spans="1:7" x14ac:dyDescent="0.25">
      <c r="A697" s="35" t="s">
        <v>224</v>
      </c>
      <c r="B697" s="35">
        <v>444444100</v>
      </c>
      <c r="C697" s="35" t="s">
        <v>294</v>
      </c>
      <c r="D697" s="35" t="s">
        <v>960</v>
      </c>
      <c r="E697" s="39">
        <v>0</v>
      </c>
      <c r="F697" s="37">
        <v>280553539.29000002</v>
      </c>
      <c r="G697" s="1">
        <v>0</v>
      </c>
    </row>
    <row r="698" spans="1:7" x14ac:dyDescent="0.25">
      <c r="A698" s="35" t="s">
        <v>224</v>
      </c>
      <c r="B698" s="35">
        <v>444444100</v>
      </c>
      <c r="C698" s="35" t="s">
        <v>294</v>
      </c>
      <c r="D698" s="35" t="s">
        <v>960</v>
      </c>
      <c r="E698" s="39" t="s">
        <v>494</v>
      </c>
      <c r="F698" s="37">
        <v>334430337.13</v>
      </c>
      <c r="G698" s="1">
        <v>0</v>
      </c>
    </row>
    <row r="699" spans="1:7" x14ac:dyDescent="0.25">
      <c r="A699" s="35" t="s">
        <v>225</v>
      </c>
      <c r="B699" s="35">
        <v>900195167</v>
      </c>
      <c r="C699" s="35" t="s">
        <v>294</v>
      </c>
      <c r="D699" s="35" t="s">
        <v>961</v>
      </c>
      <c r="E699" s="39" t="s">
        <v>495</v>
      </c>
      <c r="F699" s="37">
        <v>718750</v>
      </c>
      <c r="G699" s="1">
        <v>0</v>
      </c>
    </row>
    <row r="700" spans="1:7" x14ac:dyDescent="0.25">
      <c r="A700" s="35" t="s">
        <v>225</v>
      </c>
      <c r="B700" s="35">
        <v>900195167</v>
      </c>
      <c r="C700" s="35" t="s">
        <v>294</v>
      </c>
      <c r="D700" s="35" t="s">
        <v>961</v>
      </c>
      <c r="E700" s="39" t="s">
        <v>496</v>
      </c>
      <c r="F700" s="37">
        <v>196350</v>
      </c>
      <c r="G700" s="1">
        <v>0</v>
      </c>
    </row>
    <row r="701" spans="1:7" x14ac:dyDescent="0.25">
      <c r="A701" s="35" t="s">
        <v>226</v>
      </c>
      <c r="B701" s="35">
        <v>262832305</v>
      </c>
      <c r="C701" s="35" t="s">
        <v>294</v>
      </c>
      <c r="D701" s="35" t="s">
        <v>962</v>
      </c>
      <c r="E701" s="39">
        <v>0</v>
      </c>
      <c r="F701" s="37">
        <v>230580688.81</v>
      </c>
      <c r="G701" s="1">
        <v>0</v>
      </c>
    </row>
    <row r="702" spans="1:7" x14ac:dyDescent="0.25">
      <c r="A702" s="35" t="s">
        <v>226</v>
      </c>
      <c r="B702" s="35">
        <v>262832305</v>
      </c>
      <c r="C702" s="35" t="s">
        <v>294</v>
      </c>
      <c r="D702" s="35" t="s">
        <v>962</v>
      </c>
      <c r="E702" s="39" t="s">
        <v>497</v>
      </c>
      <c r="F702" s="37">
        <v>126169359.7</v>
      </c>
      <c r="G702" s="1">
        <v>0</v>
      </c>
    </row>
    <row r="703" spans="1:7" x14ac:dyDescent="0.25">
      <c r="A703" s="35" t="s">
        <v>916</v>
      </c>
      <c r="B703" s="35">
        <v>70559211</v>
      </c>
      <c r="C703" s="35" t="s">
        <v>294</v>
      </c>
      <c r="D703" s="35" t="s">
        <v>963</v>
      </c>
      <c r="E703" s="39">
        <v>36</v>
      </c>
      <c r="F703" s="37">
        <v>524150</v>
      </c>
      <c r="G703" s="1">
        <v>0</v>
      </c>
    </row>
    <row r="704" spans="1:7" x14ac:dyDescent="0.25">
      <c r="A704" s="35" t="s">
        <v>227</v>
      </c>
      <c r="B704" s="35">
        <v>900655031</v>
      </c>
      <c r="C704" s="35" t="s">
        <v>294</v>
      </c>
      <c r="D704" s="35" t="s">
        <v>964</v>
      </c>
      <c r="E704" s="39" t="s">
        <v>498</v>
      </c>
      <c r="F704" s="37">
        <v>-406524.12</v>
      </c>
      <c r="G704" s="1">
        <v>0</v>
      </c>
    </row>
    <row r="705" spans="1:7" x14ac:dyDescent="0.25">
      <c r="A705" s="35" t="s">
        <v>227</v>
      </c>
      <c r="B705" s="35">
        <v>900655031</v>
      </c>
      <c r="C705" s="35" t="s">
        <v>294</v>
      </c>
      <c r="D705" s="35" t="s">
        <v>964</v>
      </c>
      <c r="E705" s="39" t="s">
        <v>1104</v>
      </c>
      <c r="F705" s="37">
        <v>34401338.079999998</v>
      </c>
      <c r="G705" s="1">
        <v>0</v>
      </c>
    </row>
    <row r="706" spans="1:7" x14ac:dyDescent="0.25">
      <c r="A706" s="35" t="s">
        <v>227</v>
      </c>
      <c r="B706" s="35">
        <v>900655031</v>
      </c>
      <c r="C706" s="35" t="s">
        <v>294</v>
      </c>
      <c r="D706" s="35" t="s">
        <v>964</v>
      </c>
      <c r="E706" s="39" t="s">
        <v>1105</v>
      </c>
      <c r="F706" s="37">
        <v>368060</v>
      </c>
      <c r="G706" s="1">
        <v>0</v>
      </c>
    </row>
    <row r="707" spans="1:7" x14ac:dyDescent="0.25">
      <c r="A707" s="35" t="s">
        <v>227</v>
      </c>
      <c r="B707" s="35">
        <v>900655031</v>
      </c>
      <c r="C707" s="35" t="s">
        <v>294</v>
      </c>
      <c r="D707" s="35" t="s">
        <v>964</v>
      </c>
      <c r="E707" s="39" t="s">
        <v>1106</v>
      </c>
      <c r="F707" s="37">
        <v>47364359.119999997</v>
      </c>
      <c r="G707" s="1">
        <v>0</v>
      </c>
    </row>
    <row r="708" spans="1:7" x14ac:dyDescent="0.25">
      <c r="A708" s="35" t="s">
        <v>228</v>
      </c>
      <c r="B708" s="35">
        <v>900041593</v>
      </c>
      <c r="C708" s="35" t="s">
        <v>294</v>
      </c>
      <c r="D708" s="35" t="s">
        <v>965</v>
      </c>
      <c r="E708" s="39" t="s">
        <v>1107</v>
      </c>
      <c r="F708" s="37">
        <v>821471</v>
      </c>
      <c r="G708" s="1">
        <v>0</v>
      </c>
    </row>
    <row r="709" spans="1:7" x14ac:dyDescent="0.25">
      <c r="A709" s="35" t="s">
        <v>229</v>
      </c>
      <c r="B709" s="35">
        <v>900555944</v>
      </c>
      <c r="C709" s="35" t="s">
        <v>294</v>
      </c>
      <c r="D709" s="35" t="s">
        <v>966</v>
      </c>
      <c r="E709" s="39" t="s">
        <v>499</v>
      </c>
      <c r="F709" s="37">
        <v>928200</v>
      </c>
      <c r="G709" s="1">
        <v>0</v>
      </c>
    </row>
    <row r="710" spans="1:7" x14ac:dyDescent="0.25">
      <c r="A710" s="35" t="s">
        <v>229</v>
      </c>
      <c r="B710" s="35">
        <v>900555944</v>
      </c>
      <c r="C710" s="35" t="s">
        <v>294</v>
      </c>
      <c r="D710" s="35" t="s">
        <v>966</v>
      </c>
      <c r="E710" s="39" t="s">
        <v>500</v>
      </c>
      <c r="F710" s="37">
        <v>1190000</v>
      </c>
      <c r="G710" s="1">
        <v>0</v>
      </c>
    </row>
    <row r="711" spans="1:7" x14ac:dyDescent="0.25">
      <c r="A711" s="35" t="s">
        <v>229</v>
      </c>
      <c r="B711" s="35">
        <v>900555944</v>
      </c>
      <c r="C711" s="35" t="s">
        <v>294</v>
      </c>
      <c r="D711" s="35" t="s">
        <v>966</v>
      </c>
      <c r="E711" s="39" t="s">
        <v>501</v>
      </c>
      <c r="F711" s="37">
        <v>594405</v>
      </c>
      <c r="G711" s="1">
        <v>0</v>
      </c>
    </row>
    <row r="712" spans="1:7" x14ac:dyDescent="0.25">
      <c r="A712" s="35" t="s">
        <v>229</v>
      </c>
      <c r="B712" s="35">
        <v>900555944</v>
      </c>
      <c r="C712" s="35" t="s">
        <v>294</v>
      </c>
      <c r="D712" s="35" t="s">
        <v>966</v>
      </c>
      <c r="E712" s="39" t="s">
        <v>502</v>
      </c>
      <c r="F712" s="37">
        <v>1817400</v>
      </c>
      <c r="G712" s="1">
        <v>0</v>
      </c>
    </row>
    <row r="713" spans="1:7" x14ac:dyDescent="0.25">
      <c r="A713" s="35" t="s">
        <v>229</v>
      </c>
      <c r="B713" s="35">
        <v>900555944</v>
      </c>
      <c r="C713" s="35" t="s">
        <v>294</v>
      </c>
      <c r="D713" s="35" t="s">
        <v>966</v>
      </c>
      <c r="E713" s="39" t="s">
        <v>503</v>
      </c>
      <c r="F713" s="37">
        <v>1922250</v>
      </c>
      <c r="G713" s="1">
        <v>0</v>
      </c>
    </row>
    <row r="714" spans="1:7" x14ac:dyDescent="0.25">
      <c r="A714" s="35" t="s">
        <v>229</v>
      </c>
      <c r="B714" s="35">
        <v>900555944</v>
      </c>
      <c r="C714" s="35" t="s">
        <v>294</v>
      </c>
      <c r="D714" s="35" t="s">
        <v>966</v>
      </c>
      <c r="E714" s="39" t="s">
        <v>504</v>
      </c>
      <c r="F714" s="37">
        <v>2726100</v>
      </c>
      <c r="G714" s="1">
        <v>0</v>
      </c>
    </row>
    <row r="715" spans="1:7" x14ac:dyDescent="0.25">
      <c r="A715" s="35" t="s">
        <v>229</v>
      </c>
      <c r="B715" s="35">
        <v>900555944</v>
      </c>
      <c r="C715" s="35" t="s">
        <v>294</v>
      </c>
      <c r="D715" s="35" t="s">
        <v>966</v>
      </c>
      <c r="E715" s="39" t="s">
        <v>505</v>
      </c>
      <c r="F715" s="37">
        <v>1747500</v>
      </c>
      <c r="G715" s="1">
        <v>0</v>
      </c>
    </row>
    <row r="716" spans="1:7" x14ac:dyDescent="0.25">
      <c r="A716" s="35" t="s">
        <v>230</v>
      </c>
      <c r="B716" s="35">
        <v>800046226</v>
      </c>
      <c r="C716" s="35" t="s">
        <v>294</v>
      </c>
      <c r="D716" s="35" t="s">
        <v>967</v>
      </c>
      <c r="E716" s="39" t="s">
        <v>1108</v>
      </c>
      <c r="F716" s="37">
        <v>6543068.9900000002</v>
      </c>
      <c r="G716" s="1">
        <v>0</v>
      </c>
    </row>
    <row r="717" spans="1:7" x14ac:dyDescent="0.25">
      <c r="A717" s="35" t="s">
        <v>230</v>
      </c>
      <c r="B717" s="35">
        <v>800046226</v>
      </c>
      <c r="C717" s="35" t="s">
        <v>294</v>
      </c>
      <c r="D717" s="35" t="s">
        <v>967</v>
      </c>
      <c r="E717" s="39" t="s">
        <v>1109</v>
      </c>
      <c r="F717" s="37">
        <v>6437290.71</v>
      </c>
      <c r="G717" s="1">
        <v>0</v>
      </c>
    </row>
    <row r="718" spans="1:7" x14ac:dyDescent="0.25">
      <c r="A718" s="35" t="s">
        <v>230</v>
      </c>
      <c r="B718" s="35">
        <v>800046226</v>
      </c>
      <c r="C718" s="35" t="s">
        <v>294</v>
      </c>
      <c r="D718" s="35" t="s">
        <v>967</v>
      </c>
      <c r="E718" s="39" t="s">
        <v>1110</v>
      </c>
      <c r="F718" s="37">
        <v>6244361.1399999997</v>
      </c>
      <c r="G718" s="1">
        <v>0</v>
      </c>
    </row>
    <row r="719" spans="1:7" x14ac:dyDescent="0.25">
      <c r="A719" s="35" t="s">
        <v>231</v>
      </c>
      <c r="B719" s="35">
        <v>900322890</v>
      </c>
      <c r="C719" s="35" t="s">
        <v>294</v>
      </c>
      <c r="D719" s="35" t="s">
        <v>968</v>
      </c>
      <c r="E719" s="39" t="s">
        <v>506</v>
      </c>
      <c r="F719" s="37">
        <v>2984300</v>
      </c>
      <c r="G719" s="1">
        <v>0</v>
      </c>
    </row>
    <row r="720" spans="1:7" x14ac:dyDescent="0.25">
      <c r="A720" s="35" t="s">
        <v>917</v>
      </c>
      <c r="B720" s="35">
        <v>860012336</v>
      </c>
      <c r="C720" s="35" t="s">
        <v>294</v>
      </c>
      <c r="D720" s="35" t="s">
        <v>963</v>
      </c>
      <c r="E720" s="39" t="s">
        <v>1111</v>
      </c>
      <c r="F720" s="37">
        <v>4693955</v>
      </c>
      <c r="G720" s="1">
        <v>0</v>
      </c>
    </row>
    <row r="721" spans="1:7" x14ac:dyDescent="0.25">
      <c r="A721" s="35" t="s">
        <v>232</v>
      </c>
      <c r="B721" s="35">
        <v>811023564</v>
      </c>
      <c r="C721" s="35" t="s">
        <v>294</v>
      </c>
      <c r="D721" s="35" t="s">
        <v>969</v>
      </c>
      <c r="E721" s="39" t="s">
        <v>507</v>
      </c>
      <c r="F721" s="37">
        <v>357815</v>
      </c>
      <c r="G721" s="1">
        <v>0</v>
      </c>
    </row>
    <row r="722" spans="1:7" x14ac:dyDescent="0.25">
      <c r="A722" s="35" t="s">
        <v>232</v>
      </c>
      <c r="B722" s="35">
        <v>811023564</v>
      </c>
      <c r="C722" s="35" t="s">
        <v>294</v>
      </c>
      <c r="D722" s="35" t="s">
        <v>969</v>
      </c>
      <c r="E722" s="39" t="s">
        <v>508</v>
      </c>
      <c r="F722" s="37">
        <v>1580100</v>
      </c>
      <c r="G722" s="1">
        <v>0</v>
      </c>
    </row>
    <row r="723" spans="1:7" x14ac:dyDescent="0.25">
      <c r="A723" s="35" t="s">
        <v>232</v>
      </c>
      <c r="B723" s="35">
        <v>811023564</v>
      </c>
      <c r="C723" s="35" t="s">
        <v>294</v>
      </c>
      <c r="D723" s="35" t="s">
        <v>969</v>
      </c>
      <c r="E723" s="39" t="s">
        <v>509</v>
      </c>
      <c r="F723" s="37">
        <v>3182625</v>
      </c>
      <c r="G723" s="1">
        <v>0</v>
      </c>
    </row>
    <row r="724" spans="1:7" x14ac:dyDescent="0.25">
      <c r="A724" s="35" t="s">
        <v>232</v>
      </c>
      <c r="B724" s="35">
        <v>811023564</v>
      </c>
      <c r="C724" s="35" t="s">
        <v>294</v>
      </c>
      <c r="D724" s="35" t="s">
        <v>969</v>
      </c>
      <c r="E724" s="39">
        <v>0</v>
      </c>
      <c r="F724" s="37">
        <v>3460050</v>
      </c>
      <c r="G724" s="1">
        <v>0</v>
      </c>
    </row>
    <row r="725" spans="1:7" x14ac:dyDescent="0.25">
      <c r="A725" s="35" t="s">
        <v>232</v>
      </c>
      <c r="B725" s="35">
        <v>811023564</v>
      </c>
      <c r="C725" s="35" t="s">
        <v>294</v>
      </c>
      <c r="D725" s="35" t="s">
        <v>969</v>
      </c>
      <c r="E725" s="39">
        <v>0</v>
      </c>
      <c r="F725" s="37">
        <v>1593137.5</v>
      </c>
      <c r="G725" s="1">
        <v>0</v>
      </c>
    </row>
    <row r="726" spans="1:7" x14ac:dyDescent="0.25">
      <c r="A726" s="35" t="s">
        <v>232</v>
      </c>
      <c r="B726" s="35">
        <v>811023564</v>
      </c>
      <c r="C726" s="35" t="s">
        <v>294</v>
      </c>
      <c r="D726" s="35" t="s">
        <v>969</v>
      </c>
      <c r="E726" s="39" t="s">
        <v>510</v>
      </c>
      <c r="F726" s="37">
        <v>1207500</v>
      </c>
      <c r="G726" s="1">
        <v>0</v>
      </c>
    </row>
    <row r="727" spans="1:7" x14ac:dyDescent="0.25">
      <c r="A727" s="35" t="s">
        <v>232</v>
      </c>
      <c r="B727" s="35">
        <v>811023564</v>
      </c>
      <c r="C727" s="35" t="s">
        <v>294</v>
      </c>
      <c r="D727" s="35" t="s">
        <v>969</v>
      </c>
      <c r="E727" s="39" t="s">
        <v>511</v>
      </c>
      <c r="F727" s="37">
        <v>2645000</v>
      </c>
      <c r="G727" s="1">
        <v>0</v>
      </c>
    </row>
    <row r="728" spans="1:7" x14ac:dyDescent="0.25">
      <c r="A728" s="35" t="s">
        <v>232</v>
      </c>
      <c r="B728" s="35">
        <v>811023564</v>
      </c>
      <c r="C728" s="35" t="s">
        <v>294</v>
      </c>
      <c r="D728" s="35" t="s">
        <v>969</v>
      </c>
      <c r="E728" s="39" t="s">
        <v>512</v>
      </c>
      <c r="F728" s="37">
        <v>851000</v>
      </c>
      <c r="G728" s="1">
        <v>0</v>
      </c>
    </row>
    <row r="729" spans="1:7" x14ac:dyDescent="0.25">
      <c r="A729" s="35" t="s">
        <v>232</v>
      </c>
      <c r="B729" s="35">
        <v>811023564</v>
      </c>
      <c r="C729" s="35" t="s">
        <v>294</v>
      </c>
      <c r="D729" s="35" t="s">
        <v>969</v>
      </c>
      <c r="E729" s="39" t="s">
        <v>513</v>
      </c>
      <c r="F729" s="37">
        <v>2254000</v>
      </c>
      <c r="G729" s="1">
        <v>0</v>
      </c>
    </row>
    <row r="730" spans="1:7" x14ac:dyDescent="0.25">
      <c r="A730" s="35" t="s">
        <v>232</v>
      </c>
      <c r="B730" s="35">
        <v>811023564</v>
      </c>
      <c r="C730" s="35" t="s">
        <v>294</v>
      </c>
      <c r="D730" s="35" t="s">
        <v>969</v>
      </c>
      <c r="E730" s="39" t="s">
        <v>514</v>
      </c>
      <c r="F730" s="37">
        <v>851000</v>
      </c>
      <c r="G730" s="1">
        <v>0</v>
      </c>
    </row>
    <row r="731" spans="1:7" x14ac:dyDescent="0.25">
      <c r="A731" s="35" t="s">
        <v>232</v>
      </c>
      <c r="B731" s="35">
        <v>811023564</v>
      </c>
      <c r="C731" s="35" t="s">
        <v>294</v>
      </c>
      <c r="D731" s="35" t="s">
        <v>969</v>
      </c>
      <c r="E731" s="39" t="s">
        <v>515</v>
      </c>
      <c r="F731" s="37">
        <v>1069500</v>
      </c>
      <c r="G731" s="1">
        <v>0</v>
      </c>
    </row>
    <row r="732" spans="1:7" x14ac:dyDescent="0.25">
      <c r="A732" s="35" t="s">
        <v>232</v>
      </c>
      <c r="B732" s="35">
        <v>811023564</v>
      </c>
      <c r="C732" s="35" t="s">
        <v>294</v>
      </c>
      <c r="D732" s="35" t="s">
        <v>969</v>
      </c>
      <c r="E732" s="39" t="s">
        <v>516</v>
      </c>
      <c r="F732" s="37">
        <v>2869135</v>
      </c>
      <c r="G732" s="1">
        <v>0</v>
      </c>
    </row>
    <row r="733" spans="1:7" x14ac:dyDescent="0.25">
      <c r="A733" s="35" t="s">
        <v>232</v>
      </c>
      <c r="B733" s="35">
        <v>811023564</v>
      </c>
      <c r="C733" s="35" t="s">
        <v>294</v>
      </c>
      <c r="D733" s="35" t="s">
        <v>969</v>
      </c>
      <c r="E733" s="39" t="s">
        <v>517</v>
      </c>
      <c r="F733" s="37">
        <v>2148200</v>
      </c>
      <c r="G733" s="1">
        <v>0</v>
      </c>
    </row>
    <row r="734" spans="1:7" x14ac:dyDescent="0.25">
      <c r="A734" s="35" t="s">
        <v>232</v>
      </c>
      <c r="B734" s="35">
        <v>811023564</v>
      </c>
      <c r="C734" s="35" t="s">
        <v>294</v>
      </c>
      <c r="D734" s="35" t="s">
        <v>969</v>
      </c>
      <c r="E734" s="39" t="s">
        <v>1112</v>
      </c>
      <c r="F734" s="37">
        <v>1582400</v>
      </c>
      <c r="G734" s="1">
        <v>0</v>
      </c>
    </row>
    <row r="735" spans="1:7" x14ac:dyDescent="0.25">
      <c r="A735" s="35" t="s">
        <v>232</v>
      </c>
      <c r="B735" s="35">
        <v>811023564</v>
      </c>
      <c r="C735" s="35" t="s">
        <v>294</v>
      </c>
      <c r="D735" s="35" t="s">
        <v>969</v>
      </c>
      <c r="E735" s="39" t="s">
        <v>1113</v>
      </c>
      <c r="F735" s="37">
        <v>883200</v>
      </c>
      <c r="G735" s="1">
        <v>0</v>
      </c>
    </row>
    <row r="736" spans="1:7" x14ac:dyDescent="0.25">
      <c r="A736" s="35" t="s">
        <v>232</v>
      </c>
      <c r="B736" s="35">
        <v>811023564</v>
      </c>
      <c r="C736" s="35" t="s">
        <v>294</v>
      </c>
      <c r="D736" s="35" t="s">
        <v>969</v>
      </c>
      <c r="E736" s="39" t="s">
        <v>1114</v>
      </c>
      <c r="F736" s="37">
        <v>1702000</v>
      </c>
      <c r="G736" s="1">
        <v>0</v>
      </c>
    </row>
    <row r="737" spans="1:7" x14ac:dyDescent="0.25">
      <c r="A737" s="35" t="s">
        <v>233</v>
      </c>
      <c r="B737" s="35">
        <v>901920291</v>
      </c>
      <c r="C737" s="35" t="s">
        <v>294</v>
      </c>
      <c r="D737" s="35" t="s">
        <v>970</v>
      </c>
      <c r="E737" s="39" t="s">
        <v>518</v>
      </c>
      <c r="F737" s="37">
        <v>1231650</v>
      </c>
      <c r="G737" s="1">
        <v>0</v>
      </c>
    </row>
    <row r="738" spans="1:7" x14ac:dyDescent="0.25">
      <c r="A738" s="35" t="s">
        <v>233</v>
      </c>
      <c r="B738" s="35">
        <v>901920291</v>
      </c>
      <c r="C738" s="35" t="s">
        <v>294</v>
      </c>
      <c r="D738" s="35" t="s">
        <v>970</v>
      </c>
      <c r="E738" s="39" t="s">
        <v>519</v>
      </c>
      <c r="F738" s="37">
        <v>4070695.11</v>
      </c>
      <c r="G738" s="1">
        <v>0</v>
      </c>
    </row>
    <row r="739" spans="1:7" x14ac:dyDescent="0.25">
      <c r="A739" s="35" t="s">
        <v>233</v>
      </c>
      <c r="B739" s="35">
        <v>901920291</v>
      </c>
      <c r="C739" s="35" t="s">
        <v>294</v>
      </c>
      <c r="D739" s="35" t="s">
        <v>970</v>
      </c>
      <c r="E739" s="39" t="s">
        <v>520</v>
      </c>
      <c r="F739" s="37">
        <v>1309000</v>
      </c>
      <c r="G739" s="1">
        <v>0</v>
      </c>
    </row>
    <row r="740" spans="1:7" x14ac:dyDescent="0.25">
      <c r="A740" s="35" t="s">
        <v>233</v>
      </c>
      <c r="B740" s="35">
        <v>901920291</v>
      </c>
      <c r="C740" s="35" t="s">
        <v>294</v>
      </c>
      <c r="D740" s="35" t="s">
        <v>970</v>
      </c>
      <c r="E740" s="39" t="s">
        <v>521</v>
      </c>
      <c r="F740" s="37">
        <v>1014686.4</v>
      </c>
      <c r="G740" s="1">
        <v>0</v>
      </c>
    </row>
    <row r="741" spans="1:7" x14ac:dyDescent="0.25">
      <c r="A741" s="35" t="s">
        <v>233</v>
      </c>
      <c r="B741" s="35">
        <v>901920291</v>
      </c>
      <c r="C741" s="35" t="s">
        <v>294</v>
      </c>
      <c r="D741" s="35" t="s">
        <v>970</v>
      </c>
      <c r="E741" s="39" t="s">
        <v>1115</v>
      </c>
      <c r="F741" s="37">
        <v>1132462.5</v>
      </c>
      <c r="G741" s="1">
        <v>0</v>
      </c>
    </row>
    <row r="742" spans="1:7" x14ac:dyDescent="0.25">
      <c r="A742" s="35" t="s">
        <v>233</v>
      </c>
      <c r="B742" s="35">
        <v>901920291</v>
      </c>
      <c r="C742" s="35" t="s">
        <v>294</v>
      </c>
      <c r="D742" s="35" t="s">
        <v>970</v>
      </c>
      <c r="E742" s="39" t="s">
        <v>1116</v>
      </c>
      <c r="F742" s="37">
        <v>1161500</v>
      </c>
      <c r="G742" s="1">
        <v>0</v>
      </c>
    </row>
    <row r="743" spans="1:7" x14ac:dyDescent="0.25">
      <c r="A743" s="35" t="s">
        <v>233</v>
      </c>
      <c r="B743" s="35">
        <v>901920291</v>
      </c>
      <c r="C743" s="35" t="s">
        <v>294</v>
      </c>
      <c r="D743" s="35" t="s">
        <v>970</v>
      </c>
      <c r="E743" s="39" t="s">
        <v>1117</v>
      </c>
      <c r="F743" s="37">
        <v>2613375</v>
      </c>
      <c r="G743" s="1">
        <v>0</v>
      </c>
    </row>
    <row r="744" spans="1:7" x14ac:dyDescent="0.25">
      <c r="A744" s="35" t="s">
        <v>233</v>
      </c>
      <c r="B744" s="35">
        <v>901920291</v>
      </c>
      <c r="C744" s="35" t="s">
        <v>294</v>
      </c>
      <c r="D744" s="35" t="s">
        <v>970</v>
      </c>
      <c r="E744" s="39" t="s">
        <v>1118</v>
      </c>
      <c r="F744" s="37">
        <v>836280</v>
      </c>
      <c r="G744" s="1">
        <v>0</v>
      </c>
    </row>
    <row r="745" spans="1:7" x14ac:dyDescent="0.25">
      <c r="A745" s="35" t="s">
        <v>233</v>
      </c>
      <c r="B745" s="35">
        <v>901920291</v>
      </c>
      <c r="C745" s="35" t="s">
        <v>294</v>
      </c>
      <c r="D745" s="35" t="s">
        <v>970</v>
      </c>
      <c r="E745" s="39" t="s">
        <v>1119</v>
      </c>
      <c r="F745" s="37">
        <v>754975</v>
      </c>
      <c r="G745" s="1">
        <v>0</v>
      </c>
    </row>
    <row r="746" spans="1:7" x14ac:dyDescent="0.25">
      <c r="A746" s="35" t="s">
        <v>233</v>
      </c>
      <c r="B746" s="35">
        <v>901920291</v>
      </c>
      <c r="C746" s="35" t="s">
        <v>294</v>
      </c>
      <c r="D746" s="35" t="s">
        <v>970</v>
      </c>
      <c r="E746" s="39" t="s">
        <v>1120</v>
      </c>
      <c r="F746" s="37">
        <v>1852011.75</v>
      </c>
      <c r="G746" s="1">
        <v>0</v>
      </c>
    </row>
    <row r="747" spans="1:7" x14ac:dyDescent="0.25">
      <c r="A747" s="35" t="s">
        <v>233</v>
      </c>
      <c r="B747" s="35">
        <v>901920291</v>
      </c>
      <c r="C747" s="35" t="s">
        <v>294</v>
      </c>
      <c r="D747" s="35" t="s">
        <v>970</v>
      </c>
      <c r="E747" s="39" t="s">
        <v>1121</v>
      </c>
      <c r="F747" s="37">
        <v>609787.5</v>
      </c>
      <c r="G747" s="1">
        <v>0</v>
      </c>
    </row>
    <row r="748" spans="1:7" x14ac:dyDescent="0.25">
      <c r="A748" s="35" t="s">
        <v>233</v>
      </c>
      <c r="B748" s="35">
        <v>901920291</v>
      </c>
      <c r="C748" s="35" t="s">
        <v>294</v>
      </c>
      <c r="D748" s="35" t="s">
        <v>970</v>
      </c>
      <c r="E748" s="39" t="s">
        <v>1122</v>
      </c>
      <c r="F748" s="37">
        <v>1821232</v>
      </c>
      <c r="G748" s="1">
        <v>0</v>
      </c>
    </row>
    <row r="749" spans="1:7" x14ac:dyDescent="0.25">
      <c r="A749" s="35" t="s">
        <v>233</v>
      </c>
      <c r="B749" s="35">
        <v>901920291</v>
      </c>
      <c r="C749" s="35" t="s">
        <v>294</v>
      </c>
      <c r="D749" s="35" t="s">
        <v>970</v>
      </c>
      <c r="E749" s="39" t="s">
        <v>1123</v>
      </c>
      <c r="F749" s="37">
        <v>813050</v>
      </c>
      <c r="G749" s="1">
        <v>0</v>
      </c>
    </row>
    <row r="750" spans="1:7" x14ac:dyDescent="0.25">
      <c r="A750" s="35" t="s">
        <v>233</v>
      </c>
      <c r="B750" s="35">
        <v>901920291</v>
      </c>
      <c r="C750" s="35" t="s">
        <v>294</v>
      </c>
      <c r="D750" s="35" t="s">
        <v>970</v>
      </c>
      <c r="E750" s="39" t="s">
        <v>1124</v>
      </c>
      <c r="F750" s="37">
        <v>1996734.65</v>
      </c>
      <c r="G750" s="1">
        <v>0</v>
      </c>
    </row>
    <row r="751" spans="1:7" x14ac:dyDescent="0.25">
      <c r="A751" s="35" t="s">
        <v>233</v>
      </c>
      <c r="B751" s="35">
        <v>901920291</v>
      </c>
      <c r="C751" s="35" t="s">
        <v>294</v>
      </c>
      <c r="D751" s="35" t="s">
        <v>970</v>
      </c>
      <c r="E751" s="39" t="s">
        <v>1125</v>
      </c>
      <c r="F751" s="37">
        <v>754975</v>
      </c>
      <c r="G751" s="1">
        <v>0</v>
      </c>
    </row>
    <row r="752" spans="1:7" x14ac:dyDescent="0.25">
      <c r="A752" s="35" t="s">
        <v>233</v>
      </c>
      <c r="B752" s="35">
        <v>901920291</v>
      </c>
      <c r="C752" s="35" t="s">
        <v>294</v>
      </c>
      <c r="D752" s="35" t="s">
        <v>970</v>
      </c>
      <c r="E752" s="39" t="s">
        <v>1126</v>
      </c>
      <c r="F752" s="37">
        <v>1480912.5</v>
      </c>
      <c r="G752" s="1">
        <v>0</v>
      </c>
    </row>
    <row r="753" spans="1:7" x14ac:dyDescent="0.25">
      <c r="A753" s="35" t="s">
        <v>918</v>
      </c>
      <c r="B753" s="35">
        <v>20538492028</v>
      </c>
      <c r="C753" s="35" t="s">
        <v>294</v>
      </c>
      <c r="D753" s="35" t="s">
        <v>971</v>
      </c>
      <c r="E753" s="39">
        <v>944</v>
      </c>
      <c r="F753" s="37">
        <v>139100739.00999999</v>
      </c>
      <c r="G753" s="1">
        <v>0</v>
      </c>
    </row>
    <row r="754" spans="1:7" x14ac:dyDescent="0.25">
      <c r="A754" s="35" t="s">
        <v>919</v>
      </c>
      <c r="B754" s="35">
        <v>20100067596</v>
      </c>
      <c r="C754" s="35" t="s">
        <v>294</v>
      </c>
      <c r="D754" s="35" t="s">
        <v>971</v>
      </c>
      <c r="E754" s="39">
        <v>114</v>
      </c>
      <c r="F754" s="37">
        <v>120890407.55</v>
      </c>
      <c r="G754" s="1">
        <v>0</v>
      </c>
    </row>
    <row r="755" spans="1:7" x14ac:dyDescent="0.25">
      <c r="A755" s="35" t="s">
        <v>920</v>
      </c>
      <c r="B755" s="35">
        <v>800052529</v>
      </c>
      <c r="C755" s="35" t="s">
        <v>294</v>
      </c>
      <c r="D755" s="35" t="s">
        <v>972</v>
      </c>
      <c r="E755" s="39">
        <v>1337</v>
      </c>
      <c r="F755" s="37">
        <v>1331424</v>
      </c>
      <c r="G755" s="1">
        <v>0</v>
      </c>
    </row>
    <row r="756" spans="1:7" x14ac:dyDescent="0.25">
      <c r="A756" s="35" t="s">
        <v>234</v>
      </c>
      <c r="B756" s="35">
        <v>901610199</v>
      </c>
      <c r="C756" s="35" t="s">
        <v>294</v>
      </c>
      <c r="D756" s="35" t="s">
        <v>973</v>
      </c>
      <c r="E756" s="39" t="s">
        <v>522</v>
      </c>
      <c r="F756" s="37">
        <v>4274059</v>
      </c>
      <c r="G756" s="1">
        <v>0</v>
      </c>
    </row>
    <row r="757" spans="1:7" x14ac:dyDescent="0.25">
      <c r="A757" s="35" t="s">
        <v>234</v>
      </c>
      <c r="B757" s="35">
        <v>901610199</v>
      </c>
      <c r="C757" s="35" t="s">
        <v>294</v>
      </c>
      <c r="D757" s="35" t="s">
        <v>973</v>
      </c>
      <c r="E757" s="39" t="s">
        <v>523</v>
      </c>
      <c r="F757" s="37">
        <v>2624700</v>
      </c>
      <c r="G757" s="1">
        <v>0</v>
      </c>
    </row>
    <row r="758" spans="1:7" x14ac:dyDescent="0.25">
      <c r="A758" s="35" t="s">
        <v>234</v>
      </c>
      <c r="B758" s="35">
        <v>901610199</v>
      </c>
      <c r="C758" s="35" t="s">
        <v>294</v>
      </c>
      <c r="D758" s="35" t="s">
        <v>973</v>
      </c>
      <c r="E758" s="39" t="s">
        <v>524</v>
      </c>
      <c r="F758" s="37">
        <v>4545006.95</v>
      </c>
      <c r="G758" s="1">
        <v>0</v>
      </c>
    </row>
    <row r="759" spans="1:7" x14ac:dyDescent="0.25">
      <c r="A759" s="35" t="s">
        <v>235</v>
      </c>
      <c r="B759" s="35">
        <v>901100249</v>
      </c>
      <c r="C759" s="35" t="s">
        <v>294</v>
      </c>
      <c r="D759" s="35" t="s">
        <v>974</v>
      </c>
      <c r="E759" s="39" t="s">
        <v>525</v>
      </c>
      <c r="F759" s="37">
        <v>1325600</v>
      </c>
      <c r="G759" s="1">
        <v>0</v>
      </c>
    </row>
    <row r="760" spans="1:7" x14ac:dyDescent="0.25">
      <c r="A760" s="35" t="s">
        <v>236</v>
      </c>
      <c r="B760" s="35">
        <v>901494696</v>
      </c>
      <c r="C760" s="35" t="s">
        <v>294</v>
      </c>
      <c r="D760" s="35" t="s">
        <v>975</v>
      </c>
      <c r="E760" s="39" t="s">
        <v>526</v>
      </c>
      <c r="F760" s="37">
        <v>12516655.199999999</v>
      </c>
      <c r="G760" s="1">
        <v>0</v>
      </c>
    </row>
    <row r="761" spans="1:7" x14ac:dyDescent="0.25">
      <c r="A761" s="35" t="s">
        <v>236</v>
      </c>
      <c r="B761" s="35">
        <v>901494696</v>
      </c>
      <c r="C761" s="35" t="s">
        <v>294</v>
      </c>
      <c r="D761" s="35" t="s">
        <v>975</v>
      </c>
      <c r="E761" s="39" t="s">
        <v>527</v>
      </c>
      <c r="F761" s="37">
        <v>7550377.9000000004</v>
      </c>
      <c r="G761" s="1">
        <v>0</v>
      </c>
    </row>
    <row r="762" spans="1:7" x14ac:dyDescent="0.25">
      <c r="A762" s="35" t="s">
        <v>236</v>
      </c>
      <c r="B762" s="35">
        <v>901494696</v>
      </c>
      <c r="C762" s="35" t="s">
        <v>294</v>
      </c>
      <c r="D762" s="35" t="s">
        <v>975</v>
      </c>
      <c r="E762" s="39" t="s">
        <v>528</v>
      </c>
      <c r="F762" s="37">
        <v>6987781.7999999998</v>
      </c>
      <c r="G762" s="1">
        <v>0</v>
      </c>
    </row>
    <row r="763" spans="1:7" x14ac:dyDescent="0.25">
      <c r="A763" s="35" t="s">
        <v>236</v>
      </c>
      <c r="B763" s="35">
        <v>901494696</v>
      </c>
      <c r="C763" s="35" t="s">
        <v>294</v>
      </c>
      <c r="D763" s="35" t="s">
        <v>975</v>
      </c>
      <c r="E763" s="39" t="s">
        <v>529</v>
      </c>
      <c r="F763" s="37">
        <v>5415306</v>
      </c>
      <c r="G763" s="1">
        <v>0</v>
      </c>
    </row>
    <row r="764" spans="1:7" x14ac:dyDescent="0.25">
      <c r="A764" s="35" t="s">
        <v>236</v>
      </c>
      <c r="B764" s="35">
        <v>901494696</v>
      </c>
      <c r="C764" s="35" t="s">
        <v>294</v>
      </c>
      <c r="D764" s="35" t="s">
        <v>975</v>
      </c>
      <c r="E764" s="39" t="s">
        <v>530</v>
      </c>
      <c r="F764" s="37">
        <v>6220846.7999999998</v>
      </c>
      <c r="G764" s="1">
        <v>0</v>
      </c>
    </row>
    <row r="765" spans="1:7" x14ac:dyDescent="0.25">
      <c r="A765" s="35" t="s">
        <v>236</v>
      </c>
      <c r="B765" s="35">
        <v>901494696</v>
      </c>
      <c r="C765" s="35" t="s">
        <v>294</v>
      </c>
      <c r="D765" s="35" t="s">
        <v>975</v>
      </c>
      <c r="E765" s="39" t="s">
        <v>531</v>
      </c>
      <c r="F765" s="37">
        <v>1516447.5</v>
      </c>
      <c r="G765" s="1">
        <v>0</v>
      </c>
    </row>
    <row r="766" spans="1:7" x14ac:dyDescent="0.25">
      <c r="A766" s="35" t="s">
        <v>236</v>
      </c>
      <c r="B766" s="35">
        <v>901494696</v>
      </c>
      <c r="C766" s="35" t="s">
        <v>294</v>
      </c>
      <c r="D766" s="35" t="s">
        <v>975</v>
      </c>
      <c r="E766" s="39" t="s">
        <v>532</v>
      </c>
      <c r="F766" s="37">
        <v>626161.19999999995</v>
      </c>
      <c r="G766" s="1">
        <v>0</v>
      </c>
    </row>
    <row r="767" spans="1:7" x14ac:dyDescent="0.25">
      <c r="A767" s="35" t="s">
        <v>236</v>
      </c>
      <c r="B767" s="35">
        <v>901494696</v>
      </c>
      <c r="C767" s="35" t="s">
        <v>294</v>
      </c>
      <c r="D767" s="35" t="s">
        <v>975</v>
      </c>
      <c r="E767" s="39" t="s">
        <v>533</v>
      </c>
      <c r="F767" s="37">
        <v>1697124</v>
      </c>
      <c r="G767" s="1">
        <v>0</v>
      </c>
    </row>
    <row r="768" spans="1:7" x14ac:dyDescent="0.25">
      <c r="A768" s="35" t="s">
        <v>236</v>
      </c>
      <c r="B768" s="35">
        <v>901494696</v>
      </c>
      <c r="C768" s="35" t="s">
        <v>294</v>
      </c>
      <c r="D768" s="35" t="s">
        <v>975</v>
      </c>
      <c r="E768" s="39" t="s">
        <v>534</v>
      </c>
      <c r="F768" s="37">
        <v>2198547</v>
      </c>
      <c r="G768" s="1">
        <v>0</v>
      </c>
    </row>
    <row r="769" spans="1:7" x14ac:dyDescent="0.25">
      <c r="A769" s="35" t="s">
        <v>236</v>
      </c>
      <c r="B769" s="35">
        <v>901494696</v>
      </c>
      <c r="C769" s="35" t="s">
        <v>294</v>
      </c>
      <c r="D769" s="35" t="s">
        <v>975</v>
      </c>
      <c r="E769" s="39" t="s">
        <v>535</v>
      </c>
      <c r="F769" s="37">
        <v>4913766</v>
      </c>
      <c r="G769" s="1">
        <v>0</v>
      </c>
    </row>
    <row r="770" spans="1:7" x14ac:dyDescent="0.25">
      <c r="A770" s="35" t="s">
        <v>236</v>
      </c>
      <c r="B770" s="35">
        <v>901494696</v>
      </c>
      <c r="C770" s="35" t="s">
        <v>294</v>
      </c>
      <c r="D770" s="35" t="s">
        <v>975</v>
      </c>
      <c r="E770" s="39" t="s">
        <v>536</v>
      </c>
      <c r="F770" s="37">
        <v>2923060.8</v>
      </c>
      <c r="G770" s="1">
        <v>0</v>
      </c>
    </row>
    <row r="771" spans="1:7" x14ac:dyDescent="0.25">
      <c r="A771" s="35" t="s">
        <v>236</v>
      </c>
      <c r="B771" s="35">
        <v>901494696</v>
      </c>
      <c r="C771" s="35" t="s">
        <v>294</v>
      </c>
      <c r="D771" s="35" t="s">
        <v>975</v>
      </c>
      <c r="E771" s="39" t="s">
        <v>537</v>
      </c>
      <c r="F771" s="37">
        <v>2746669.2</v>
      </c>
      <c r="G771" s="1">
        <v>0</v>
      </c>
    </row>
    <row r="772" spans="1:7" x14ac:dyDescent="0.25">
      <c r="A772" s="35" t="s">
        <v>236</v>
      </c>
      <c r="B772" s="35">
        <v>901494696</v>
      </c>
      <c r="C772" s="35" t="s">
        <v>294</v>
      </c>
      <c r="D772" s="35" t="s">
        <v>975</v>
      </c>
      <c r="E772" s="39" t="s">
        <v>538</v>
      </c>
      <c r="F772" s="37">
        <v>3471390</v>
      </c>
      <c r="G772" s="1">
        <v>0</v>
      </c>
    </row>
    <row r="773" spans="1:7" x14ac:dyDescent="0.25">
      <c r="A773" s="35" t="s">
        <v>236</v>
      </c>
      <c r="B773" s="35">
        <v>901494696</v>
      </c>
      <c r="C773" s="35" t="s">
        <v>294</v>
      </c>
      <c r="D773" s="35" t="s">
        <v>975</v>
      </c>
      <c r="E773" s="39" t="s">
        <v>539</v>
      </c>
      <c r="F773" s="37">
        <v>1750840.5</v>
      </c>
      <c r="G773" s="1">
        <v>0</v>
      </c>
    </row>
    <row r="774" spans="1:7" x14ac:dyDescent="0.25">
      <c r="A774" s="35" t="s">
        <v>236</v>
      </c>
      <c r="B774" s="35">
        <v>901494696</v>
      </c>
      <c r="C774" s="35" t="s">
        <v>294</v>
      </c>
      <c r="D774" s="35" t="s">
        <v>975</v>
      </c>
      <c r="E774" s="39" t="s">
        <v>540</v>
      </c>
      <c r="F774" s="37">
        <v>723672</v>
      </c>
      <c r="G774" s="1">
        <v>0</v>
      </c>
    </row>
    <row r="775" spans="1:7" x14ac:dyDescent="0.25">
      <c r="A775" s="35" t="s">
        <v>236</v>
      </c>
      <c r="B775" s="35">
        <v>901494696</v>
      </c>
      <c r="C775" s="35" t="s">
        <v>294</v>
      </c>
      <c r="D775" s="35" t="s">
        <v>975</v>
      </c>
      <c r="E775" s="39" t="s">
        <v>541</v>
      </c>
      <c r="F775" s="37">
        <v>2916975</v>
      </c>
      <c r="G775" s="1">
        <v>0</v>
      </c>
    </row>
    <row r="776" spans="1:7" x14ac:dyDescent="0.25">
      <c r="A776" s="35" t="s">
        <v>236</v>
      </c>
      <c r="B776" s="35">
        <v>901494696</v>
      </c>
      <c r="C776" s="35" t="s">
        <v>294</v>
      </c>
      <c r="D776" s="35" t="s">
        <v>975</v>
      </c>
      <c r="E776" s="39" t="s">
        <v>542</v>
      </c>
      <c r="F776" s="37">
        <v>5413395</v>
      </c>
      <c r="G776" s="1">
        <v>0</v>
      </c>
    </row>
    <row r="777" spans="1:7" x14ac:dyDescent="0.25">
      <c r="A777" s="35" t="s">
        <v>236</v>
      </c>
      <c r="B777" s="35">
        <v>901494696</v>
      </c>
      <c r="C777" s="35" t="s">
        <v>294</v>
      </c>
      <c r="D777" s="35" t="s">
        <v>975</v>
      </c>
      <c r="E777" s="39" t="s">
        <v>543</v>
      </c>
      <c r="F777" s="37">
        <v>788670</v>
      </c>
      <c r="G777" s="1">
        <v>0</v>
      </c>
    </row>
    <row r="778" spans="1:7" x14ac:dyDescent="0.25">
      <c r="A778" s="35" t="s">
        <v>236</v>
      </c>
      <c r="B778" s="35">
        <v>901494696</v>
      </c>
      <c r="C778" s="35" t="s">
        <v>294</v>
      </c>
      <c r="D778" s="35" t="s">
        <v>975</v>
      </c>
      <c r="E778" s="39" t="s">
        <v>544</v>
      </c>
      <c r="F778" s="37">
        <v>2197760.4</v>
      </c>
      <c r="G778" s="1">
        <v>0</v>
      </c>
    </row>
    <row r="779" spans="1:7" x14ac:dyDescent="0.25">
      <c r="A779" s="35" t="s">
        <v>236</v>
      </c>
      <c r="B779" s="35">
        <v>901494696</v>
      </c>
      <c r="C779" s="35" t="s">
        <v>294</v>
      </c>
      <c r="D779" s="35" t="s">
        <v>975</v>
      </c>
      <c r="E779" s="39" t="s">
        <v>545</v>
      </c>
      <c r="F779" s="37">
        <v>9976971.0500000007</v>
      </c>
      <c r="G779" s="1">
        <v>0</v>
      </c>
    </row>
    <row r="780" spans="1:7" x14ac:dyDescent="0.25">
      <c r="A780" s="35" t="s">
        <v>236</v>
      </c>
      <c r="B780" s="35">
        <v>901494696</v>
      </c>
      <c r="C780" s="35" t="s">
        <v>294</v>
      </c>
      <c r="D780" s="35" t="s">
        <v>975</v>
      </c>
      <c r="E780" s="39" t="s">
        <v>544</v>
      </c>
      <c r="F780" s="37">
        <v>1905368.3</v>
      </c>
      <c r="G780" s="1">
        <v>0</v>
      </c>
    </row>
    <row r="781" spans="1:7" x14ac:dyDescent="0.25">
      <c r="A781" s="35" t="s">
        <v>236</v>
      </c>
      <c r="B781" s="35">
        <v>901494696</v>
      </c>
      <c r="C781" s="35" t="s">
        <v>294</v>
      </c>
      <c r="D781" s="35" t="s">
        <v>975</v>
      </c>
      <c r="E781" s="39" t="s">
        <v>546</v>
      </c>
      <c r="F781" s="37">
        <v>2738795.82</v>
      </c>
      <c r="G781" s="1">
        <v>0</v>
      </c>
    </row>
    <row r="782" spans="1:7" x14ac:dyDescent="0.25">
      <c r="A782" s="35" t="s">
        <v>236</v>
      </c>
      <c r="B782" s="35">
        <v>901494696</v>
      </c>
      <c r="C782" s="35" t="s">
        <v>294</v>
      </c>
      <c r="D782" s="35" t="s">
        <v>975</v>
      </c>
      <c r="E782" s="39" t="s">
        <v>547</v>
      </c>
      <c r="F782" s="37">
        <v>3391964.1</v>
      </c>
      <c r="G782" s="1">
        <v>0</v>
      </c>
    </row>
    <row r="783" spans="1:7" x14ac:dyDescent="0.25">
      <c r="A783" s="35" t="s">
        <v>236</v>
      </c>
      <c r="B783" s="35">
        <v>901494696</v>
      </c>
      <c r="C783" s="35" t="s">
        <v>294</v>
      </c>
      <c r="D783" s="35" t="s">
        <v>975</v>
      </c>
      <c r="E783" s="39" t="s">
        <v>548</v>
      </c>
      <c r="F783" s="37">
        <v>1770408.9</v>
      </c>
      <c r="G783" s="1">
        <v>0</v>
      </c>
    </row>
    <row r="784" spans="1:7" x14ac:dyDescent="0.25">
      <c r="A784" s="35" t="s">
        <v>236</v>
      </c>
      <c r="B784" s="35">
        <v>901494696</v>
      </c>
      <c r="C784" s="35" t="s">
        <v>294</v>
      </c>
      <c r="D784" s="35" t="s">
        <v>975</v>
      </c>
      <c r="E784" s="39" t="s">
        <v>549</v>
      </c>
      <c r="F784" s="37">
        <v>2034616.8</v>
      </c>
      <c r="G784" s="1">
        <v>0</v>
      </c>
    </row>
    <row r="785" spans="1:7" x14ac:dyDescent="0.25">
      <c r="A785" s="35" t="s">
        <v>236</v>
      </c>
      <c r="B785" s="35">
        <v>901494696</v>
      </c>
      <c r="C785" s="35" t="s">
        <v>294</v>
      </c>
      <c r="D785" s="35" t="s">
        <v>975</v>
      </c>
      <c r="E785" s="39" t="s">
        <v>550</v>
      </c>
      <c r="F785" s="37">
        <v>3160200</v>
      </c>
      <c r="G785" s="1">
        <v>0</v>
      </c>
    </row>
    <row r="786" spans="1:7" x14ac:dyDescent="0.25">
      <c r="A786" s="35" t="s">
        <v>236</v>
      </c>
      <c r="B786" s="35">
        <v>901494696</v>
      </c>
      <c r="C786" s="35" t="s">
        <v>294</v>
      </c>
      <c r="D786" s="35" t="s">
        <v>975</v>
      </c>
      <c r="E786" s="39" t="s">
        <v>551</v>
      </c>
      <c r="F786" s="37">
        <v>5621312.7000000002</v>
      </c>
      <c r="G786" s="1">
        <v>0</v>
      </c>
    </row>
    <row r="787" spans="1:7" x14ac:dyDescent="0.25">
      <c r="A787" s="35" t="s">
        <v>236</v>
      </c>
      <c r="B787" s="35">
        <v>901494696</v>
      </c>
      <c r="C787" s="35" t="s">
        <v>294</v>
      </c>
      <c r="D787" s="35" t="s">
        <v>975</v>
      </c>
      <c r="E787" s="39" t="s">
        <v>552</v>
      </c>
      <c r="F787" s="37">
        <v>4932292.5</v>
      </c>
      <c r="G787" s="1">
        <v>0</v>
      </c>
    </row>
    <row r="788" spans="1:7" x14ac:dyDescent="0.25">
      <c r="A788" s="35" t="s">
        <v>236</v>
      </c>
      <c r="B788" s="35">
        <v>901494696</v>
      </c>
      <c r="C788" s="35" t="s">
        <v>294</v>
      </c>
      <c r="D788" s="35" t="s">
        <v>975</v>
      </c>
      <c r="E788" s="39" t="s">
        <v>553</v>
      </c>
      <c r="F788" s="37">
        <v>4797742.5</v>
      </c>
      <c r="G788" s="1">
        <v>0</v>
      </c>
    </row>
    <row r="789" spans="1:7" x14ac:dyDescent="0.25">
      <c r="A789" s="35" t="s">
        <v>236</v>
      </c>
      <c r="B789" s="35">
        <v>901494696</v>
      </c>
      <c r="C789" s="35" t="s">
        <v>294</v>
      </c>
      <c r="D789" s="35" t="s">
        <v>975</v>
      </c>
      <c r="E789" s="39" t="s">
        <v>554</v>
      </c>
      <c r="F789" s="37">
        <v>4403407.5</v>
      </c>
      <c r="G789" s="1">
        <v>0</v>
      </c>
    </row>
    <row r="790" spans="1:7" x14ac:dyDescent="0.25">
      <c r="A790" s="35" t="s">
        <v>236</v>
      </c>
      <c r="B790" s="35">
        <v>901494696</v>
      </c>
      <c r="C790" s="35" t="s">
        <v>294</v>
      </c>
      <c r="D790" s="35" t="s">
        <v>975</v>
      </c>
      <c r="E790" s="39" t="s">
        <v>555</v>
      </c>
      <c r="F790" s="37">
        <v>766955.7</v>
      </c>
      <c r="G790" s="1">
        <v>0</v>
      </c>
    </row>
    <row r="791" spans="1:7" x14ac:dyDescent="0.25">
      <c r="A791" s="35" t="s">
        <v>236</v>
      </c>
      <c r="B791" s="35">
        <v>901494696</v>
      </c>
      <c r="C791" s="35" t="s">
        <v>294</v>
      </c>
      <c r="D791" s="35" t="s">
        <v>975</v>
      </c>
      <c r="E791" s="39" t="s">
        <v>556</v>
      </c>
      <c r="F791" s="37">
        <v>540390.65</v>
      </c>
      <c r="G791" s="1">
        <v>0</v>
      </c>
    </row>
    <row r="792" spans="1:7" x14ac:dyDescent="0.25">
      <c r="A792" s="35" t="s">
        <v>236</v>
      </c>
      <c r="B792" s="35">
        <v>901494696</v>
      </c>
      <c r="C792" s="35" t="s">
        <v>294</v>
      </c>
      <c r="D792" s="35" t="s">
        <v>975</v>
      </c>
      <c r="E792" s="39" t="s">
        <v>557</v>
      </c>
      <c r="F792" s="37">
        <f>34443.36-75144</f>
        <v>-40700.639999999999</v>
      </c>
      <c r="G792" s="1">
        <v>0</v>
      </c>
    </row>
    <row r="793" spans="1:7" x14ac:dyDescent="0.25">
      <c r="A793" s="35" t="s">
        <v>236</v>
      </c>
      <c r="B793" s="35">
        <v>901494696</v>
      </c>
      <c r="C793" s="35" t="s">
        <v>294</v>
      </c>
      <c r="D793" s="35" t="s">
        <v>975</v>
      </c>
      <c r="E793" s="39" t="s">
        <v>558</v>
      </c>
      <c r="F793" s="37">
        <v>3467577.12</v>
      </c>
      <c r="G793" s="1">
        <v>0</v>
      </c>
    </row>
    <row r="794" spans="1:7" x14ac:dyDescent="0.25">
      <c r="A794" s="35" t="s">
        <v>237</v>
      </c>
      <c r="B794" s="35">
        <v>811013715</v>
      </c>
      <c r="C794" s="35" t="s">
        <v>294</v>
      </c>
      <c r="D794" s="35" t="s">
        <v>976</v>
      </c>
      <c r="E794" s="39" t="s">
        <v>559</v>
      </c>
      <c r="F794" s="37">
        <v>1578109</v>
      </c>
      <c r="G794" s="1">
        <v>0</v>
      </c>
    </row>
    <row r="795" spans="1:7" x14ac:dyDescent="0.25">
      <c r="A795" s="35" t="s">
        <v>238</v>
      </c>
      <c r="B795" s="35">
        <v>900132109</v>
      </c>
      <c r="C795" s="35" t="s">
        <v>294</v>
      </c>
      <c r="D795" s="35" t="s">
        <v>977</v>
      </c>
      <c r="E795" s="39" t="s">
        <v>560</v>
      </c>
      <c r="F795" s="37">
        <v>4840000</v>
      </c>
      <c r="G795" s="1">
        <v>0</v>
      </c>
    </row>
    <row r="796" spans="1:7" x14ac:dyDescent="0.25">
      <c r="A796" s="35" t="s">
        <v>239</v>
      </c>
      <c r="B796" s="35">
        <v>900376978</v>
      </c>
      <c r="C796" s="35" t="s">
        <v>294</v>
      </c>
      <c r="D796" s="35" t="s">
        <v>978</v>
      </c>
      <c r="E796" s="39" t="s">
        <v>561</v>
      </c>
      <c r="F796" s="37">
        <v>1556007</v>
      </c>
      <c r="G796" s="1">
        <v>0</v>
      </c>
    </row>
    <row r="797" spans="1:7" x14ac:dyDescent="0.25">
      <c r="A797" s="35" t="s">
        <v>239</v>
      </c>
      <c r="B797" s="35">
        <v>900376978</v>
      </c>
      <c r="C797" s="35" t="s">
        <v>294</v>
      </c>
      <c r="D797" s="35" t="s">
        <v>978</v>
      </c>
      <c r="E797" s="39" t="s">
        <v>562</v>
      </c>
      <c r="F797" s="37">
        <v>4016000</v>
      </c>
      <c r="G797" s="1">
        <v>0</v>
      </c>
    </row>
    <row r="798" spans="1:7" x14ac:dyDescent="0.25">
      <c r="A798" s="35" t="s">
        <v>239</v>
      </c>
      <c r="B798" s="35">
        <v>900376978</v>
      </c>
      <c r="C798" s="35" t="s">
        <v>294</v>
      </c>
      <c r="D798" s="35" t="s">
        <v>978</v>
      </c>
      <c r="E798" s="39" t="s">
        <v>563</v>
      </c>
      <c r="F798" s="37">
        <v>4016000</v>
      </c>
      <c r="G798" s="1">
        <v>0</v>
      </c>
    </row>
    <row r="799" spans="1:7" x14ac:dyDescent="0.25">
      <c r="A799" s="35" t="s">
        <v>239</v>
      </c>
      <c r="B799" s="35">
        <v>900376978</v>
      </c>
      <c r="C799" s="35" t="s">
        <v>294</v>
      </c>
      <c r="D799" s="35" t="s">
        <v>978</v>
      </c>
      <c r="E799" s="39" t="s">
        <v>564</v>
      </c>
      <c r="F799" s="37">
        <v>6007203.3399999999</v>
      </c>
      <c r="G799" s="1">
        <v>0</v>
      </c>
    </row>
    <row r="800" spans="1:7" x14ac:dyDescent="0.25">
      <c r="A800" s="35" t="s">
        <v>239</v>
      </c>
      <c r="B800" s="35">
        <v>900376978</v>
      </c>
      <c r="C800" s="35" t="s">
        <v>294</v>
      </c>
      <c r="D800" s="35" t="s">
        <v>978</v>
      </c>
      <c r="E800" s="39" t="s">
        <v>565</v>
      </c>
      <c r="F800" s="37">
        <v>4417600</v>
      </c>
      <c r="G800" s="1">
        <v>0</v>
      </c>
    </row>
    <row r="801" spans="1:7" x14ac:dyDescent="0.25">
      <c r="A801" s="35" t="s">
        <v>239</v>
      </c>
      <c r="B801" s="35">
        <v>900376978</v>
      </c>
      <c r="C801" s="35" t="s">
        <v>294</v>
      </c>
      <c r="D801" s="35" t="s">
        <v>978</v>
      </c>
      <c r="E801" s="39" t="s">
        <v>566</v>
      </c>
      <c r="F801" s="37">
        <v>961895</v>
      </c>
      <c r="G801" s="1">
        <v>0</v>
      </c>
    </row>
    <row r="802" spans="1:7" x14ac:dyDescent="0.25">
      <c r="A802" s="35" t="s">
        <v>240</v>
      </c>
      <c r="B802" s="35">
        <v>800047326</v>
      </c>
      <c r="C802" s="35" t="s">
        <v>294</v>
      </c>
      <c r="D802" s="35" t="s">
        <v>979</v>
      </c>
      <c r="E802" s="39" t="s">
        <v>1127</v>
      </c>
      <c r="F802" s="37">
        <v>5910116.5199999996</v>
      </c>
      <c r="G802" s="1">
        <v>0</v>
      </c>
    </row>
    <row r="803" spans="1:7" x14ac:dyDescent="0.25">
      <c r="A803" s="35" t="s">
        <v>241</v>
      </c>
      <c r="B803" s="35">
        <v>901226902</v>
      </c>
      <c r="C803" s="35" t="s">
        <v>294</v>
      </c>
      <c r="D803" s="35" t="s">
        <v>980</v>
      </c>
      <c r="E803" s="39" t="s">
        <v>567</v>
      </c>
      <c r="F803" s="37">
        <v>8322848.0999999996</v>
      </c>
      <c r="G803" s="1">
        <v>0</v>
      </c>
    </row>
    <row r="804" spans="1:7" x14ac:dyDescent="0.25">
      <c r="A804" s="35" t="s">
        <v>241</v>
      </c>
      <c r="B804" s="35">
        <v>901226902</v>
      </c>
      <c r="C804" s="35" t="s">
        <v>294</v>
      </c>
      <c r="D804" s="35" t="s">
        <v>980</v>
      </c>
      <c r="E804" s="39" t="s">
        <v>568</v>
      </c>
      <c r="F804" s="37">
        <v>7987832.0599999996</v>
      </c>
      <c r="G804" s="1">
        <v>0</v>
      </c>
    </row>
    <row r="805" spans="1:7" x14ac:dyDescent="0.25">
      <c r="A805" s="35" t="s">
        <v>241</v>
      </c>
      <c r="B805" s="35">
        <v>901226902</v>
      </c>
      <c r="C805" s="35" t="s">
        <v>294</v>
      </c>
      <c r="D805" s="35" t="s">
        <v>980</v>
      </c>
      <c r="E805" s="39" t="s">
        <v>569</v>
      </c>
      <c r="F805" s="37">
        <v>748581</v>
      </c>
      <c r="G805" s="1">
        <v>0</v>
      </c>
    </row>
    <row r="806" spans="1:7" x14ac:dyDescent="0.25">
      <c r="A806" s="35" t="s">
        <v>242</v>
      </c>
      <c r="B806" s="35">
        <v>900565589</v>
      </c>
      <c r="C806" s="35" t="s">
        <v>294</v>
      </c>
      <c r="D806" s="35" t="s">
        <v>981</v>
      </c>
      <c r="E806" s="39" t="s">
        <v>570</v>
      </c>
      <c r="F806" s="37">
        <v>772967.8</v>
      </c>
      <c r="G806" s="1">
        <v>0</v>
      </c>
    </row>
    <row r="807" spans="1:7" x14ac:dyDescent="0.25">
      <c r="A807" s="35" t="s">
        <v>242</v>
      </c>
      <c r="B807" s="35">
        <v>900565589</v>
      </c>
      <c r="C807" s="35" t="s">
        <v>294</v>
      </c>
      <c r="D807" s="35" t="s">
        <v>981</v>
      </c>
      <c r="E807" s="39" t="s">
        <v>571</v>
      </c>
      <c r="F807" s="37">
        <v>3631619</v>
      </c>
      <c r="G807" s="1">
        <v>0</v>
      </c>
    </row>
    <row r="808" spans="1:7" x14ac:dyDescent="0.25">
      <c r="A808" s="35" t="s">
        <v>242</v>
      </c>
      <c r="B808" s="35">
        <v>900565589</v>
      </c>
      <c r="C808" s="35" t="s">
        <v>294</v>
      </c>
      <c r="D808" s="35" t="s">
        <v>981</v>
      </c>
      <c r="E808" s="39" t="s">
        <v>572</v>
      </c>
      <c r="F808" s="37">
        <v>3631619</v>
      </c>
      <c r="G808" s="1">
        <v>0</v>
      </c>
    </row>
    <row r="809" spans="1:7" x14ac:dyDescent="0.25">
      <c r="A809" s="35" t="s">
        <v>242</v>
      </c>
      <c r="B809" s="35">
        <v>900565589</v>
      </c>
      <c r="C809" s="35" t="s">
        <v>294</v>
      </c>
      <c r="D809" s="35" t="s">
        <v>981</v>
      </c>
      <c r="E809" s="39" t="s">
        <v>573</v>
      </c>
      <c r="F809" s="37">
        <v>2926269.69</v>
      </c>
      <c r="G809" s="1">
        <v>0</v>
      </c>
    </row>
    <row r="810" spans="1:7" x14ac:dyDescent="0.25">
      <c r="A810" s="35" t="s">
        <v>242</v>
      </c>
      <c r="B810" s="35">
        <v>900565589</v>
      </c>
      <c r="C810" s="35" t="s">
        <v>294</v>
      </c>
      <c r="D810" s="35" t="s">
        <v>981</v>
      </c>
      <c r="E810" s="39" t="s">
        <v>574</v>
      </c>
      <c r="F810" s="37">
        <v>3012721.7</v>
      </c>
      <c r="G810" s="1">
        <v>0</v>
      </c>
    </row>
    <row r="811" spans="1:7" x14ac:dyDescent="0.25">
      <c r="A811" s="35" t="s">
        <v>242</v>
      </c>
      <c r="B811" s="35">
        <v>900565589</v>
      </c>
      <c r="C811" s="35" t="s">
        <v>294</v>
      </c>
      <c r="D811" s="35" t="s">
        <v>981</v>
      </c>
      <c r="E811" s="39" t="s">
        <v>575</v>
      </c>
      <c r="F811" s="37">
        <v>2991763.64</v>
      </c>
      <c r="G811" s="1">
        <v>0</v>
      </c>
    </row>
    <row r="812" spans="1:7" x14ac:dyDescent="0.25">
      <c r="A812" s="35" t="s">
        <v>242</v>
      </c>
      <c r="B812" s="35">
        <v>900565589</v>
      </c>
      <c r="C812" s="35" t="s">
        <v>294</v>
      </c>
      <c r="D812" s="35" t="s">
        <v>981</v>
      </c>
      <c r="E812" s="39" t="s">
        <v>576</v>
      </c>
      <c r="F812" s="37">
        <v>2991763.64</v>
      </c>
      <c r="G812" s="1">
        <v>0</v>
      </c>
    </row>
    <row r="813" spans="1:7" x14ac:dyDescent="0.25">
      <c r="A813" s="35" t="s">
        <v>242</v>
      </c>
      <c r="B813" s="35">
        <v>900565589</v>
      </c>
      <c r="C813" s="35" t="s">
        <v>294</v>
      </c>
      <c r="D813" s="35" t="s">
        <v>981</v>
      </c>
      <c r="E813" s="39" t="s">
        <v>297</v>
      </c>
      <c r="F813" s="37">
        <v>3169356.3</v>
      </c>
      <c r="G813" s="1">
        <v>0</v>
      </c>
    </row>
    <row r="814" spans="1:7" x14ac:dyDescent="0.25">
      <c r="A814" s="35" t="s">
        <v>242</v>
      </c>
      <c r="B814" s="35">
        <v>900565589</v>
      </c>
      <c r="C814" s="35" t="s">
        <v>294</v>
      </c>
      <c r="D814" s="35" t="s">
        <v>981</v>
      </c>
      <c r="E814" s="39" t="s">
        <v>577</v>
      </c>
      <c r="F814" s="37">
        <v>3169356.3</v>
      </c>
      <c r="G814" s="1">
        <v>0</v>
      </c>
    </row>
    <row r="815" spans="1:7" x14ac:dyDescent="0.25">
      <c r="A815" s="35" t="s">
        <v>242</v>
      </c>
      <c r="B815" s="35">
        <v>900565589</v>
      </c>
      <c r="C815" s="35" t="s">
        <v>294</v>
      </c>
      <c r="D815" s="35" t="s">
        <v>981</v>
      </c>
      <c r="E815" s="39" t="s">
        <v>578</v>
      </c>
      <c r="F815" s="37">
        <v>3169356.3</v>
      </c>
      <c r="G815" s="1">
        <v>0</v>
      </c>
    </row>
    <row r="816" spans="1:7" x14ac:dyDescent="0.25">
      <c r="A816" s="35" t="s">
        <v>242</v>
      </c>
      <c r="B816" s="35">
        <v>900565589</v>
      </c>
      <c r="C816" s="35" t="s">
        <v>294</v>
      </c>
      <c r="D816" s="35" t="s">
        <v>981</v>
      </c>
      <c r="E816" s="39" t="s">
        <v>579</v>
      </c>
      <c r="F816" s="37">
        <v>3169356.3</v>
      </c>
      <c r="G816" s="1">
        <v>0</v>
      </c>
    </row>
    <row r="817" spans="1:7" x14ac:dyDescent="0.25">
      <c r="A817" s="35" t="s">
        <v>242</v>
      </c>
      <c r="B817" s="35">
        <v>900565589</v>
      </c>
      <c r="C817" s="35" t="s">
        <v>294</v>
      </c>
      <c r="D817" s="35" t="s">
        <v>981</v>
      </c>
      <c r="E817" s="39" t="s">
        <v>580</v>
      </c>
      <c r="F817" s="37">
        <v>2344268.1</v>
      </c>
      <c r="G817" s="1">
        <v>0</v>
      </c>
    </row>
    <row r="818" spans="1:7" x14ac:dyDescent="0.25">
      <c r="A818" s="35" t="s">
        <v>242</v>
      </c>
      <c r="B818" s="35">
        <v>900565589</v>
      </c>
      <c r="C818" s="35" t="s">
        <v>294</v>
      </c>
      <c r="D818" s="35" t="s">
        <v>981</v>
      </c>
      <c r="E818" s="39" t="s">
        <v>581</v>
      </c>
      <c r="F818" s="37">
        <v>2344268.1</v>
      </c>
      <c r="G818" s="1">
        <v>0</v>
      </c>
    </row>
    <row r="819" spans="1:7" x14ac:dyDescent="0.25">
      <c r="A819" s="35" t="s">
        <v>242</v>
      </c>
      <c r="B819" s="35">
        <v>900565589</v>
      </c>
      <c r="C819" s="35" t="s">
        <v>294</v>
      </c>
      <c r="D819" s="35" t="s">
        <v>981</v>
      </c>
      <c r="E819" s="39" t="s">
        <v>582</v>
      </c>
      <c r="F819" s="37">
        <v>1656694.6</v>
      </c>
      <c r="G819" s="1">
        <v>0</v>
      </c>
    </row>
    <row r="820" spans="1:7" x14ac:dyDescent="0.25">
      <c r="A820" s="35" t="s">
        <v>242</v>
      </c>
      <c r="B820" s="35">
        <v>900565589</v>
      </c>
      <c r="C820" s="35" t="s">
        <v>294</v>
      </c>
      <c r="D820" s="35" t="s">
        <v>981</v>
      </c>
      <c r="E820" s="39" t="s">
        <v>583</v>
      </c>
      <c r="F820" s="37">
        <v>1244150.5</v>
      </c>
      <c r="G820" s="1">
        <v>0</v>
      </c>
    </row>
    <row r="821" spans="1:7" x14ac:dyDescent="0.25">
      <c r="A821" s="35" t="s">
        <v>242</v>
      </c>
      <c r="B821" s="35">
        <v>900565589</v>
      </c>
      <c r="C821" s="35" t="s">
        <v>294</v>
      </c>
      <c r="D821" s="35" t="s">
        <v>981</v>
      </c>
      <c r="E821" s="39" t="s">
        <v>584</v>
      </c>
      <c r="F821" s="37">
        <v>1106635.8</v>
      </c>
      <c r="G821" s="1">
        <v>0</v>
      </c>
    </row>
    <row r="822" spans="1:7" x14ac:dyDescent="0.25">
      <c r="A822" s="35" t="s">
        <v>242</v>
      </c>
      <c r="B822" s="35">
        <v>900565589</v>
      </c>
      <c r="C822" s="35" t="s">
        <v>294</v>
      </c>
      <c r="D822" s="35" t="s">
        <v>981</v>
      </c>
      <c r="E822" s="39" t="s">
        <v>1128</v>
      </c>
      <c r="F822" s="37">
        <v>1106635.8</v>
      </c>
      <c r="G822" s="1">
        <v>0</v>
      </c>
    </row>
    <row r="823" spans="1:7" x14ac:dyDescent="0.25">
      <c r="A823" s="35" t="s">
        <v>242</v>
      </c>
      <c r="B823" s="35">
        <v>900565589</v>
      </c>
      <c r="C823" s="35" t="s">
        <v>294</v>
      </c>
      <c r="D823" s="35" t="s">
        <v>981</v>
      </c>
      <c r="E823" s="39" t="s">
        <v>1129</v>
      </c>
      <c r="F823" s="37">
        <v>1106635.8</v>
      </c>
      <c r="G823" s="1">
        <v>0</v>
      </c>
    </row>
    <row r="824" spans="1:7" x14ac:dyDescent="0.25">
      <c r="A824" s="35" t="s">
        <v>242</v>
      </c>
      <c r="B824" s="35">
        <v>900565589</v>
      </c>
      <c r="C824" s="35" t="s">
        <v>294</v>
      </c>
      <c r="D824" s="35" t="s">
        <v>981</v>
      </c>
      <c r="E824" s="39" t="s">
        <v>1130</v>
      </c>
      <c r="F824" s="37">
        <v>1106635.78</v>
      </c>
      <c r="G824" s="1">
        <v>0</v>
      </c>
    </row>
    <row r="825" spans="1:7" x14ac:dyDescent="0.25">
      <c r="A825" s="35" t="s">
        <v>243</v>
      </c>
      <c r="B825" s="35">
        <v>811023698</v>
      </c>
      <c r="C825" s="35" t="s">
        <v>294</v>
      </c>
      <c r="D825" s="35" t="s">
        <v>982</v>
      </c>
      <c r="E825" s="39" t="s">
        <v>585</v>
      </c>
      <c r="F825" s="37">
        <v>2395159.98</v>
      </c>
      <c r="G825" s="1">
        <v>0</v>
      </c>
    </row>
    <row r="826" spans="1:7" x14ac:dyDescent="0.25">
      <c r="A826" s="35" t="s">
        <v>243</v>
      </c>
      <c r="B826" s="35">
        <v>811023698</v>
      </c>
      <c r="C826" s="35" t="s">
        <v>294</v>
      </c>
      <c r="D826" s="35" t="s">
        <v>982</v>
      </c>
      <c r="E826" s="39" t="s">
        <v>586</v>
      </c>
      <c r="F826" s="37">
        <v>5525379.4699999997</v>
      </c>
      <c r="G826" s="1">
        <v>0</v>
      </c>
    </row>
    <row r="827" spans="1:7" x14ac:dyDescent="0.25">
      <c r="A827" s="35" t="s">
        <v>243</v>
      </c>
      <c r="B827" s="35">
        <v>811023698</v>
      </c>
      <c r="C827" s="35" t="s">
        <v>294</v>
      </c>
      <c r="D827" s="35" t="s">
        <v>982</v>
      </c>
      <c r="E827" s="39" t="s">
        <v>587</v>
      </c>
      <c r="F827" s="37">
        <v>2048657.16</v>
      </c>
      <c r="G827" s="1">
        <v>0</v>
      </c>
    </row>
    <row r="828" spans="1:7" x14ac:dyDescent="0.25">
      <c r="A828" s="35" t="s">
        <v>243</v>
      </c>
      <c r="B828" s="35">
        <v>811023698</v>
      </c>
      <c r="C828" s="35" t="s">
        <v>294</v>
      </c>
      <c r="D828" s="35" t="s">
        <v>982</v>
      </c>
      <c r="E828" s="39" t="s">
        <v>588</v>
      </c>
      <c r="F828" s="37">
        <v>8246270.7599999998</v>
      </c>
      <c r="G828" s="1">
        <v>0</v>
      </c>
    </row>
    <row r="829" spans="1:7" x14ac:dyDescent="0.25">
      <c r="A829" s="35" t="s">
        <v>244</v>
      </c>
      <c r="B829" s="35">
        <v>901161748</v>
      </c>
      <c r="C829" s="35" t="s">
        <v>294</v>
      </c>
      <c r="D829" s="35" t="s">
        <v>983</v>
      </c>
      <c r="E829" s="39" t="s">
        <v>589</v>
      </c>
      <c r="F829" s="37">
        <v>1404372.5</v>
      </c>
      <c r="G829" s="1">
        <v>0</v>
      </c>
    </row>
    <row r="830" spans="1:7" x14ac:dyDescent="0.25">
      <c r="A830" s="35" t="s">
        <v>244</v>
      </c>
      <c r="B830" s="35">
        <v>901161748</v>
      </c>
      <c r="C830" s="35" t="s">
        <v>294</v>
      </c>
      <c r="D830" s="35" t="s">
        <v>983</v>
      </c>
      <c r="E830" s="39" t="s">
        <v>590</v>
      </c>
      <c r="F830" s="37">
        <v>2155250</v>
      </c>
      <c r="G830" s="1">
        <v>0</v>
      </c>
    </row>
    <row r="831" spans="1:7" x14ac:dyDescent="0.25">
      <c r="A831" s="35" t="s">
        <v>244</v>
      </c>
      <c r="B831" s="35">
        <v>901161748</v>
      </c>
      <c r="C831" s="35" t="s">
        <v>294</v>
      </c>
      <c r="D831" s="35" t="s">
        <v>983</v>
      </c>
      <c r="E831" s="39" t="s">
        <v>591</v>
      </c>
      <c r="F831" s="37">
        <v>1368875</v>
      </c>
      <c r="G831" s="1">
        <v>0</v>
      </c>
    </row>
    <row r="832" spans="1:7" x14ac:dyDescent="0.25">
      <c r="A832" s="35" t="s">
        <v>244</v>
      </c>
      <c r="B832" s="35">
        <v>901161748</v>
      </c>
      <c r="C832" s="35" t="s">
        <v>294</v>
      </c>
      <c r="D832" s="35" t="s">
        <v>983</v>
      </c>
      <c r="E832" s="39" t="s">
        <v>592</v>
      </c>
      <c r="F832" s="37">
        <v>3145500</v>
      </c>
      <c r="G832" s="1">
        <v>0</v>
      </c>
    </row>
    <row r="833" spans="1:7" x14ac:dyDescent="0.25">
      <c r="A833" s="35" t="s">
        <v>244</v>
      </c>
      <c r="B833" s="35">
        <v>901161748</v>
      </c>
      <c r="C833" s="35" t="s">
        <v>294</v>
      </c>
      <c r="D833" s="35" t="s">
        <v>983</v>
      </c>
      <c r="E833" s="39" t="s">
        <v>1131</v>
      </c>
      <c r="F833" s="37">
        <v>2140687.5</v>
      </c>
      <c r="G833" s="1">
        <v>0</v>
      </c>
    </row>
    <row r="834" spans="1:7" x14ac:dyDescent="0.25">
      <c r="A834" s="35" t="s">
        <v>244</v>
      </c>
      <c r="B834" s="35">
        <v>901161748</v>
      </c>
      <c r="C834" s="35" t="s">
        <v>294</v>
      </c>
      <c r="D834" s="35" t="s">
        <v>983</v>
      </c>
      <c r="E834" s="39" t="s">
        <v>1132</v>
      </c>
      <c r="F834" s="37">
        <v>3087250</v>
      </c>
      <c r="G834" s="1">
        <v>0</v>
      </c>
    </row>
    <row r="835" spans="1:7" x14ac:dyDescent="0.25">
      <c r="A835" s="35" t="s">
        <v>244</v>
      </c>
      <c r="B835" s="35">
        <v>901161748</v>
      </c>
      <c r="C835" s="35" t="s">
        <v>294</v>
      </c>
      <c r="D835" s="35" t="s">
        <v>983</v>
      </c>
      <c r="E835" s="39" t="s">
        <v>1133</v>
      </c>
      <c r="F835" s="37">
        <v>461125</v>
      </c>
      <c r="G835" s="1">
        <v>0</v>
      </c>
    </row>
    <row r="836" spans="1:7" x14ac:dyDescent="0.25">
      <c r="A836" s="35" t="s">
        <v>244</v>
      </c>
      <c r="B836" s="35">
        <v>901161748</v>
      </c>
      <c r="C836" s="35" t="s">
        <v>294</v>
      </c>
      <c r="D836" s="35" t="s">
        <v>983</v>
      </c>
      <c r="E836" s="39" t="s">
        <v>1134</v>
      </c>
      <c r="F836" s="37">
        <v>73185</v>
      </c>
      <c r="G836" s="1">
        <v>0</v>
      </c>
    </row>
    <row r="837" spans="1:7" x14ac:dyDescent="0.25">
      <c r="A837" s="35" t="s">
        <v>244</v>
      </c>
      <c r="B837" s="35">
        <v>901161748</v>
      </c>
      <c r="C837" s="35" t="s">
        <v>294</v>
      </c>
      <c r="D837" s="35" t="s">
        <v>983</v>
      </c>
      <c r="E837" s="39" t="s">
        <v>1135</v>
      </c>
      <c r="F837" s="37">
        <v>1004812.5</v>
      </c>
      <c r="G837" s="1">
        <v>0</v>
      </c>
    </row>
    <row r="838" spans="1:7" x14ac:dyDescent="0.25">
      <c r="A838" s="35" t="s">
        <v>244</v>
      </c>
      <c r="B838" s="35">
        <v>901161748</v>
      </c>
      <c r="C838" s="35" t="s">
        <v>294</v>
      </c>
      <c r="D838" s="35" t="s">
        <v>983</v>
      </c>
      <c r="E838" s="39" t="s">
        <v>1136</v>
      </c>
      <c r="F838" s="37">
        <v>902875</v>
      </c>
      <c r="G838" s="1">
        <v>0</v>
      </c>
    </row>
    <row r="839" spans="1:7" x14ac:dyDescent="0.25">
      <c r="A839" s="35" t="s">
        <v>244</v>
      </c>
      <c r="B839" s="35">
        <v>901161748</v>
      </c>
      <c r="C839" s="35" t="s">
        <v>294</v>
      </c>
      <c r="D839" s="35" t="s">
        <v>983</v>
      </c>
      <c r="E839" s="39" t="s">
        <v>1137</v>
      </c>
      <c r="F839" s="37">
        <v>4295937.5</v>
      </c>
      <c r="G839" s="1">
        <v>0</v>
      </c>
    </row>
    <row r="840" spans="1:7" x14ac:dyDescent="0.25">
      <c r="A840" s="35" t="s">
        <v>244</v>
      </c>
      <c r="B840" s="35">
        <v>901161748</v>
      </c>
      <c r="C840" s="35" t="s">
        <v>294</v>
      </c>
      <c r="D840" s="35" t="s">
        <v>983</v>
      </c>
      <c r="E840" s="39" t="s">
        <v>1138</v>
      </c>
      <c r="F840" s="37">
        <v>1004812.5</v>
      </c>
      <c r="G840" s="1">
        <v>0</v>
      </c>
    </row>
    <row r="841" spans="1:7" x14ac:dyDescent="0.25">
      <c r="A841" s="35" t="s">
        <v>244</v>
      </c>
      <c r="B841" s="35">
        <v>901161748</v>
      </c>
      <c r="C841" s="35" t="s">
        <v>294</v>
      </c>
      <c r="D841" s="35" t="s">
        <v>983</v>
      </c>
      <c r="E841" s="39" t="s">
        <v>1139</v>
      </c>
      <c r="F841" s="37">
        <v>1077625</v>
      </c>
      <c r="G841" s="1">
        <v>0</v>
      </c>
    </row>
    <row r="842" spans="1:7" x14ac:dyDescent="0.25">
      <c r="A842" s="35" t="s">
        <v>244</v>
      </c>
      <c r="B842" s="35">
        <v>901161748</v>
      </c>
      <c r="C842" s="35" t="s">
        <v>294</v>
      </c>
      <c r="D842" s="35" t="s">
        <v>983</v>
      </c>
      <c r="E842" s="39" t="s">
        <v>1140</v>
      </c>
      <c r="F842" s="37">
        <v>2490187.5</v>
      </c>
      <c r="G842" s="1">
        <v>0</v>
      </c>
    </row>
    <row r="843" spans="1:7" x14ac:dyDescent="0.25">
      <c r="A843" s="35" t="s">
        <v>286</v>
      </c>
      <c r="B843" s="35">
        <v>900688821</v>
      </c>
      <c r="C843" s="35" t="s">
        <v>294</v>
      </c>
      <c r="D843" s="35" t="s">
        <v>984</v>
      </c>
      <c r="E843" s="39" t="s">
        <v>810</v>
      </c>
      <c r="F843" s="37">
        <v>75000</v>
      </c>
      <c r="G843" s="1">
        <v>0</v>
      </c>
    </row>
    <row r="844" spans="1:7" x14ac:dyDescent="0.25">
      <c r="A844" s="35" t="s">
        <v>286</v>
      </c>
      <c r="B844" s="35">
        <v>900688821</v>
      </c>
      <c r="C844" s="35" t="s">
        <v>294</v>
      </c>
      <c r="D844" s="35" t="s">
        <v>984</v>
      </c>
      <c r="E844" s="39" t="s">
        <v>811</v>
      </c>
      <c r="F844" s="37">
        <v>245000</v>
      </c>
      <c r="G844" s="1">
        <v>0</v>
      </c>
    </row>
    <row r="845" spans="1:7" x14ac:dyDescent="0.25">
      <c r="A845" s="35" t="s">
        <v>286</v>
      </c>
      <c r="B845" s="35">
        <v>900688821</v>
      </c>
      <c r="C845" s="35" t="s">
        <v>294</v>
      </c>
      <c r="D845" s="35" t="s">
        <v>984</v>
      </c>
      <c r="E845" s="39" t="s">
        <v>812</v>
      </c>
      <c r="F845" s="37">
        <v>102900</v>
      </c>
      <c r="G845" s="1">
        <v>0</v>
      </c>
    </row>
    <row r="846" spans="1:7" x14ac:dyDescent="0.25">
      <c r="A846" s="35" t="s">
        <v>286</v>
      </c>
      <c r="B846" s="35">
        <v>900688821</v>
      </c>
      <c r="C846" s="35" t="s">
        <v>294</v>
      </c>
      <c r="D846" s="35" t="s">
        <v>984</v>
      </c>
      <c r="E846" s="39" t="s">
        <v>813</v>
      </c>
      <c r="F846" s="37">
        <v>689871</v>
      </c>
      <c r="G846" s="1">
        <v>0</v>
      </c>
    </row>
    <row r="847" spans="1:7" x14ac:dyDescent="0.25">
      <c r="A847" s="35" t="s">
        <v>286</v>
      </c>
      <c r="B847" s="35">
        <v>900688821</v>
      </c>
      <c r="C847" s="35" t="s">
        <v>294</v>
      </c>
      <c r="D847" s="35" t="s">
        <v>984</v>
      </c>
      <c r="E847" s="39" t="s">
        <v>814</v>
      </c>
      <c r="F847" s="37">
        <v>205800</v>
      </c>
      <c r="G847" s="1">
        <v>0</v>
      </c>
    </row>
    <row r="848" spans="1:7" x14ac:dyDescent="0.25">
      <c r="A848" s="35" t="s">
        <v>245</v>
      </c>
      <c r="B848" s="35">
        <v>800025921</v>
      </c>
      <c r="C848" s="35" t="s">
        <v>294</v>
      </c>
      <c r="D848" s="35" t="s">
        <v>985</v>
      </c>
      <c r="E848" s="39" t="s">
        <v>594</v>
      </c>
      <c r="F848" s="37">
        <v>2743650</v>
      </c>
      <c r="G848" s="1">
        <v>0</v>
      </c>
    </row>
    <row r="849" spans="1:7" x14ac:dyDescent="0.25">
      <c r="A849" s="35" t="s">
        <v>245</v>
      </c>
      <c r="B849" s="35">
        <v>800025921</v>
      </c>
      <c r="C849" s="35" t="s">
        <v>294</v>
      </c>
      <c r="D849" s="35" t="s">
        <v>985</v>
      </c>
      <c r="E849" s="39" t="s">
        <v>595</v>
      </c>
      <c r="F849" s="37">
        <v>1770500</v>
      </c>
      <c r="G849" s="1">
        <v>0</v>
      </c>
    </row>
    <row r="850" spans="1:7" x14ac:dyDescent="0.25">
      <c r="A850" s="35" t="s">
        <v>921</v>
      </c>
      <c r="B850" s="35">
        <v>900991504</v>
      </c>
      <c r="C850" s="35" t="s">
        <v>294</v>
      </c>
      <c r="D850" s="35" t="s">
        <v>985</v>
      </c>
      <c r="E850" s="39" t="s">
        <v>1141</v>
      </c>
      <c r="F850" s="37">
        <v>320040</v>
      </c>
      <c r="G850" s="1">
        <v>0</v>
      </c>
    </row>
    <row r="851" spans="1:7" x14ac:dyDescent="0.25">
      <c r="A851" s="35" t="s">
        <v>246</v>
      </c>
      <c r="B851" s="35">
        <v>900213910</v>
      </c>
      <c r="C851" s="35" t="s">
        <v>294</v>
      </c>
      <c r="D851" s="35" t="s">
        <v>986</v>
      </c>
      <c r="E851" s="39" t="s">
        <v>596</v>
      </c>
      <c r="F851" s="37">
        <v>40153235</v>
      </c>
      <c r="G851" s="1">
        <v>0</v>
      </c>
    </row>
    <row r="852" spans="1:7" x14ac:dyDescent="0.25">
      <c r="A852" s="35" t="s">
        <v>246</v>
      </c>
      <c r="B852" s="35">
        <v>900213910</v>
      </c>
      <c r="C852" s="35" t="s">
        <v>294</v>
      </c>
      <c r="D852" s="35" t="s">
        <v>986</v>
      </c>
      <c r="E852" s="39" t="s">
        <v>597</v>
      </c>
      <c r="F852" s="37">
        <v>46974200</v>
      </c>
      <c r="G852" s="1">
        <v>0</v>
      </c>
    </row>
    <row r="853" spans="1:7" x14ac:dyDescent="0.25">
      <c r="A853" s="35" t="s">
        <v>247</v>
      </c>
      <c r="B853" s="35">
        <v>1004347650</v>
      </c>
      <c r="C853" s="35" t="s">
        <v>294</v>
      </c>
      <c r="D853" s="35" t="s">
        <v>987</v>
      </c>
      <c r="E853" s="39" t="s">
        <v>598</v>
      </c>
      <c r="F853" s="37">
        <v>1764000</v>
      </c>
      <c r="G853" s="1">
        <v>0</v>
      </c>
    </row>
    <row r="854" spans="1:7" x14ac:dyDescent="0.25">
      <c r="A854" s="35" t="s">
        <v>247</v>
      </c>
      <c r="B854" s="35">
        <v>1004347650</v>
      </c>
      <c r="C854" s="35" t="s">
        <v>294</v>
      </c>
      <c r="D854" s="35" t="s">
        <v>987</v>
      </c>
      <c r="E854" s="39" t="s">
        <v>599</v>
      </c>
      <c r="F854" s="37">
        <v>1911000</v>
      </c>
      <c r="G854" s="1">
        <v>0</v>
      </c>
    </row>
    <row r="855" spans="1:7" x14ac:dyDescent="0.25">
      <c r="A855" s="35" t="s">
        <v>247</v>
      </c>
      <c r="B855" s="35">
        <v>1004347650</v>
      </c>
      <c r="C855" s="35" t="s">
        <v>294</v>
      </c>
      <c r="D855" s="35" t="s">
        <v>987</v>
      </c>
      <c r="E855" s="39" t="s">
        <v>600</v>
      </c>
      <c r="F855" s="37">
        <v>2528400</v>
      </c>
      <c r="G855" s="1">
        <v>0</v>
      </c>
    </row>
    <row r="856" spans="1:7" x14ac:dyDescent="0.25">
      <c r="A856" s="35" t="s">
        <v>247</v>
      </c>
      <c r="B856" s="35">
        <v>1004347650</v>
      </c>
      <c r="C856" s="35" t="s">
        <v>294</v>
      </c>
      <c r="D856" s="35" t="s">
        <v>987</v>
      </c>
      <c r="E856" s="39" t="s">
        <v>601</v>
      </c>
      <c r="F856" s="37">
        <v>1764000</v>
      </c>
      <c r="G856" s="1">
        <v>0</v>
      </c>
    </row>
    <row r="857" spans="1:7" x14ac:dyDescent="0.25">
      <c r="A857" s="35" t="s">
        <v>247</v>
      </c>
      <c r="B857" s="35">
        <v>1004347650</v>
      </c>
      <c r="C857" s="35" t="s">
        <v>294</v>
      </c>
      <c r="D857" s="35" t="s">
        <v>987</v>
      </c>
      <c r="E857" s="39" t="s">
        <v>339</v>
      </c>
      <c r="F857" s="37">
        <v>2058000</v>
      </c>
      <c r="G857" s="1">
        <v>0</v>
      </c>
    </row>
    <row r="858" spans="1:7" x14ac:dyDescent="0.25">
      <c r="A858" s="35" t="s">
        <v>247</v>
      </c>
      <c r="B858" s="35">
        <v>1004347650</v>
      </c>
      <c r="C858" s="35" t="s">
        <v>294</v>
      </c>
      <c r="D858" s="35" t="s">
        <v>987</v>
      </c>
      <c r="E858" s="39" t="s">
        <v>1142</v>
      </c>
      <c r="F858" s="37">
        <v>2303000</v>
      </c>
      <c r="G858" s="1">
        <v>0</v>
      </c>
    </row>
    <row r="859" spans="1:7" x14ac:dyDescent="0.25">
      <c r="A859" s="35" t="s">
        <v>247</v>
      </c>
      <c r="B859" s="35">
        <v>1004347650</v>
      </c>
      <c r="C859" s="35" t="s">
        <v>294</v>
      </c>
      <c r="D859" s="35" t="s">
        <v>987</v>
      </c>
      <c r="E859" s="39" t="s">
        <v>1143</v>
      </c>
      <c r="F859" s="37">
        <v>1911000</v>
      </c>
      <c r="G859" s="1">
        <v>0</v>
      </c>
    </row>
    <row r="860" spans="1:7" x14ac:dyDescent="0.25">
      <c r="A860" s="35" t="s">
        <v>247</v>
      </c>
      <c r="B860" s="35">
        <v>1004347650</v>
      </c>
      <c r="C860" s="35" t="s">
        <v>294</v>
      </c>
      <c r="D860" s="35" t="s">
        <v>987</v>
      </c>
      <c r="E860" s="39" t="s">
        <v>1144</v>
      </c>
      <c r="F860" s="37">
        <v>2146200</v>
      </c>
      <c r="G860" s="1">
        <v>0</v>
      </c>
    </row>
    <row r="861" spans="1:7" x14ac:dyDescent="0.25">
      <c r="A861" s="35" t="s">
        <v>247</v>
      </c>
      <c r="B861" s="35">
        <v>1004347650</v>
      </c>
      <c r="C861" s="35" t="s">
        <v>294</v>
      </c>
      <c r="D861" s="35" t="s">
        <v>987</v>
      </c>
      <c r="E861" s="39" t="s">
        <v>1145</v>
      </c>
      <c r="F861" s="37">
        <v>1764000</v>
      </c>
      <c r="G861" s="1">
        <v>0</v>
      </c>
    </row>
    <row r="862" spans="1:7" x14ac:dyDescent="0.25">
      <c r="A862" s="35" t="s">
        <v>247</v>
      </c>
      <c r="B862" s="35">
        <v>1004347650</v>
      </c>
      <c r="C862" s="35" t="s">
        <v>294</v>
      </c>
      <c r="D862" s="35" t="s">
        <v>987</v>
      </c>
      <c r="E862" s="39" t="s">
        <v>1146</v>
      </c>
      <c r="F862" s="37">
        <v>2401000</v>
      </c>
      <c r="G862" s="1">
        <v>0</v>
      </c>
    </row>
    <row r="863" spans="1:7" x14ac:dyDescent="0.25">
      <c r="A863" s="35" t="s">
        <v>247</v>
      </c>
      <c r="B863" s="35">
        <v>1004347650</v>
      </c>
      <c r="C863" s="35" t="s">
        <v>294</v>
      </c>
      <c r="D863" s="35" t="s">
        <v>987</v>
      </c>
      <c r="E863" s="39" t="s">
        <v>1147</v>
      </c>
      <c r="F863" s="37">
        <v>2058000</v>
      </c>
      <c r="G863" s="1">
        <v>0</v>
      </c>
    </row>
    <row r="864" spans="1:7" x14ac:dyDescent="0.25">
      <c r="A864" s="35" t="s">
        <v>247</v>
      </c>
      <c r="B864" s="35">
        <v>1004347650</v>
      </c>
      <c r="C864" s="35" t="s">
        <v>294</v>
      </c>
      <c r="D864" s="35" t="s">
        <v>987</v>
      </c>
      <c r="E864" s="39" t="s">
        <v>337</v>
      </c>
      <c r="F864" s="37">
        <v>2156000</v>
      </c>
      <c r="G864" s="1">
        <v>0</v>
      </c>
    </row>
    <row r="865" spans="1:7" x14ac:dyDescent="0.25">
      <c r="A865" s="35" t="s">
        <v>247</v>
      </c>
      <c r="B865" s="35">
        <v>1004347650</v>
      </c>
      <c r="C865" s="35" t="s">
        <v>294</v>
      </c>
      <c r="D865" s="35" t="s">
        <v>987</v>
      </c>
      <c r="E865" s="39" t="s">
        <v>1148</v>
      </c>
      <c r="F865" s="37">
        <v>2058000</v>
      </c>
      <c r="G865" s="1">
        <v>0</v>
      </c>
    </row>
    <row r="866" spans="1:7" x14ac:dyDescent="0.25">
      <c r="A866" s="35" t="s">
        <v>247</v>
      </c>
      <c r="B866" s="35">
        <v>1004347650</v>
      </c>
      <c r="C866" s="35" t="s">
        <v>294</v>
      </c>
      <c r="D866" s="35" t="s">
        <v>987</v>
      </c>
      <c r="E866" s="39" t="s">
        <v>1149</v>
      </c>
      <c r="F866" s="37">
        <v>1911000</v>
      </c>
      <c r="G866" s="1">
        <v>0</v>
      </c>
    </row>
    <row r="867" spans="1:7" x14ac:dyDescent="0.25">
      <c r="A867" s="35" t="s">
        <v>247</v>
      </c>
      <c r="B867" s="35">
        <v>1004347650</v>
      </c>
      <c r="C867" s="35" t="s">
        <v>294</v>
      </c>
      <c r="D867" s="35" t="s">
        <v>987</v>
      </c>
      <c r="E867" s="39" t="s">
        <v>1150</v>
      </c>
      <c r="F867" s="37">
        <v>1764000</v>
      </c>
      <c r="G867" s="1">
        <v>0</v>
      </c>
    </row>
    <row r="868" spans="1:7" x14ac:dyDescent="0.25">
      <c r="A868" s="35" t="s">
        <v>248</v>
      </c>
      <c r="B868" s="35">
        <v>8430782</v>
      </c>
      <c r="C868" s="35" t="s">
        <v>294</v>
      </c>
      <c r="D868" s="35" t="s">
        <v>988</v>
      </c>
      <c r="E868" s="39" t="s">
        <v>602</v>
      </c>
      <c r="F868" s="37">
        <v>99355</v>
      </c>
      <c r="G868" s="1">
        <v>0</v>
      </c>
    </row>
    <row r="869" spans="1:7" x14ac:dyDescent="0.25">
      <c r="A869" s="35" t="s">
        <v>248</v>
      </c>
      <c r="B869" s="35">
        <v>8430782</v>
      </c>
      <c r="C869" s="35" t="s">
        <v>294</v>
      </c>
      <c r="D869" s="35" t="s">
        <v>988</v>
      </c>
      <c r="E869" s="39">
        <v>0</v>
      </c>
      <c r="F869" s="37">
        <v>1066257</v>
      </c>
      <c r="G869" s="1">
        <v>0</v>
      </c>
    </row>
    <row r="870" spans="1:7" x14ac:dyDescent="0.25">
      <c r="A870" s="35" t="s">
        <v>248</v>
      </c>
      <c r="B870" s="35">
        <v>8430782</v>
      </c>
      <c r="C870" s="35" t="s">
        <v>294</v>
      </c>
      <c r="D870" s="35" t="s">
        <v>988</v>
      </c>
      <c r="E870" s="39" t="s">
        <v>603</v>
      </c>
      <c r="F870" s="37">
        <v>389963</v>
      </c>
      <c r="G870" s="1">
        <v>0</v>
      </c>
    </row>
    <row r="871" spans="1:7" x14ac:dyDescent="0.25">
      <c r="A871" s="35" t="s">
        <v>248</v>
      </c>
      <c r="B871" s="35">
        <v>8430782</v>
      </c>
      <c r="C871" s="35" t="s">
        <v>294</v>
      </c>
      <c r="D871" s="35" t="s">
        <v>988</v>
      </c>
      <c r="E871" s="39" t="s">
        <v>604</v>
      </c>
      <c r="F871" s="37">
        <v>199920</v>
      </c>
      <c r="G871" s="1">
        <v>0</v>
      </c>
    </row>
    <row r="872" spans="1:7" x14ac:dyDescent="0.25">
      <c r="A872" s="35" t="s">
        <v>248</v>
      </c>
      <c r="B872" s="35">
        <v>8430782</v>
      </c>
      <c r="C872" s="35" t="s">
        <v>294</v>
      </c>
      <c r="D872" s="35" t="s">
        <v>988</v>
      </c>
      <c r="E872" s="39" t="s">
        <v>605</v>
      </c>
      <c r="F872" s="37">
        <v>333200</v>
      </c>
      <c r="G872" s="1">
        <v>0</v>
      </c>
    </row>
    <row r="873" spans="1:7" x14ac:dyDescent="0.25">
      <c r="A873" s="35" t="s">
        <v>248</v>
      </c>
      <c r="B873" s="35">
        <v>8430782</v>
      </c>
      <c r="C873" s="35" t="s">
        <v>294</v>
      </c>
      <c r="D873" s="35" t="s">
        <v>988</v>
      </c>
      <c r="E873" s="39" t="s">
        <v>606</v>
      </c>
      <c r="F873" s="37">
        <v>655086</v>
      </c>
      <c r="G873" s="1">
        <v>0</v>
      </c>
    </row>
    <row r="874" spans="1:7" x14ac:dyDescent="0.25">
      <c r="A874" s="35" t="s">
        <v>248</v>
      </c>
      <c r="B874" s="35">
        <v>8430782</v>
      </c>
      <c r="C874" s="35" t="s">
        <v>294</v>
      </c>
      <c r="D874" s="35" t="s">
        <v>988</v>
      </c>
      <c r="E874" s="39" t="s">
        <v>607</v>
      </c>
      <c r="F874" s="37">
        <v>410550</v>
      </c>
      <c r="G874" s="1">
        <v>0</v>
      </c>
    </row>
    <row r="875" spans="1:7" x14ac:dyDescent="0.25">
      <c r="A875" s="35" t="s">
        <v>248</v>
      </c>
      <c r="B875" s="35">
        <v>8430782</v>
      </c>
      <c r="C875" s="35" t="s">
        <v>294</v>
      </c>
      <c r="D875" s="35" t="s">
        <v>988</v>
      </c>
      <c r="E875" s="39" t="s">
        <v>608</v>
      </c>
      <c r="F875" s="37">
        <v>160650</v>
      </c>
      <c r="G875" s="1">
        <v>0</v>
      </c>
    </row>
    <row r="876" spans="1:7" x14ac:dyDescent="0.25">
      <c r="A876" s="35" t="s">
        <v>248</v>
      </c>
      <c r="B876" s="35">
        <v>8430782</v>
      </c>
      <c r="C876" s="35" t="s">
        <v>294</v>
      </c>
      <c r="D876" s="35" t="s">
        <v>988</v>
      </c>
      <c r="E876" s="39" t="s">
        <v>609</v>
      </c>
      <c r="F876" s="37">
        <v>491470</v>
      </c>
      <c r="G876" s="1">
        <v>0</v>
      </c>
    </row>
    <row r="877" spans="1:7" x14ac:dyDescent="0.25">
      <c r="A877" s="35" t="s">
        <v>248</v>
      </c>
      <c r="B877" s="35">
        <v>8430782</v>
      </c>
      <c r="C877" s="35" t="s">
        <v>294</v>
      </c>
      <c r="D877" s="35" t="s">
        <v>988</v>
      </c>
      <c r="E877" s="39" t="s">
        <v>610</v>
      </c>
      <c r="F877" s="37">
        <v>204680</v>
      </c>
      <c r="G877" s="1">
        <v>0</v>
      </c>
    </row>
    <row r="878" spans="1:7" x14ac:dyDescent="0.25">
      <c r="A878" s="35" t="s">
        <v>248</v>
      </c>
      <c r="B878" s="35">
        <v>8430782</v>
      </c>
      <c r="C878" s="35" t="s">
        <v>294</v>
      </c>
      <c r="D878" s="35" t="s">
        <v>988</v>
      </c>
      <c r="E878" s="39" t="s">
        <v>611</v>
      </c>
      <c r="F878" s="37">
        <v>673670</v>
      </c>
      <c r="G878" s="1">
        <v>0</v>
      </c>
    </row>
    <row r="879" spans="1:7" x14ac:dyDescent="0.25">
      <c r="A879" s="35" t="s">
        <v>248</v>
      </c>
      <c r="B879" s="35">
        <v>8430782</v>
      </c>
      <c r="C879" s="35" t="s">
        <v>294</v>
      </c>
      <c r="D879" s="35" t="s">
        <v>988</v>
      </c>
      <c r="E879" s="39" t="s">
        <v>612</v>
      </c>
      <c r="F879" s="37">
        <v>44137</v>
      </c>
      <c r="G879" s="1">
        <v>0</v>
      </c>
    </row>
    <row r="880" spans="1:7" x14ac:dyDescent="0.25">
      <c r="A880" s="35" t="s">
        <v>248</v>
      </c>
      <c r="B880" s="35">
        <v>8430782</v>
      </c>
      <c r="C880" s="35" t="s">
        <v>294</v>
      </c>
      <c r="D880" s="35" t="s">
        <v>988</v>
      </c>
      <c r="E880" s="39" t="s">
        <v>613</v>
      </c>
      <c r="F880" s="37">
        <v>1374635.25</v>
      </c>
      <c r="G880" s="1">
        <v>0</v>
      </c>
    </row>
    <row r="881" spans="1:7" x14ac:dyDescent="0.25">
      <c r="A881" s="35" t="s">
        <v>248</v>
      </c>
      <c r="B881" s="35">
        <v>8430782</v>
      </c>
      <c r="C881" s="35" t="s">
        <v>294</v>
      </c>
      <c r="D881" s="35" t="s">
        <v>988</v>
      </c>
      <c r="E881" s="39" t="s">
        <v>614</v>
      </c>
      <c r="F881" s="37">
        <v>88274</v>
      </c>
      <c r="G881" s="1">
        <v>0</v>
      </c>
    </row>
    <row r="882" spans="1:7" x14ac:dyDescent="0.25">
      <c r="A882" s="35" t="s">
        <v>248</v>
      </c>
      <c r="B882" s="35">
        <v>8430782</v>
      </c>
      <c r="C882" s="35" t="s">
        <v>294</v>
      </c>
      <c r="D882" s="35" t="s">
        <v>988</v>
      </c>
      <c r="E882" s="39">
        <v>10895</v>
      </c>
      <c r="F882" s="37">
        <v>197455</v>
      </c>
      <c r="G882" s="1">
        <v>0</v>
      </c>
    </row>
    <row r="883" spans="1:7" x14ac:dyDescent="0.25">
      <c r="A883" s="35" t="s">
        <v>249</v>
      </c>
      <c r="B883" s="35">
        <v>800132302</v>
      </c>
      <c r="C883" s="35" t="s">
        <v>294</v>
      </c>
      <c r="D883" s="35" t="s">
        <v>989</v>
      </c>
      <c r="E883" s="39" t="s">
        <v>615</v>
      </c>
      <c r="F883" s="37">
        <v>3468634</v>
      </c>
      <c r="G883" s="1">
        <v>0</v>
      </c>
    </row>
    <row r="884" spans="1:7" x14ac:dyDescent="0.25">
      <c r="A884" s="35" t="s">
        <v>250</v>
      </c>
      <c r="B884" s="35">
        <v>900069620</v>
      </c>
      <c r="C884" s="35" t="s">
        <v>294</v>
      </c>
      <c r="D884" s="35" t="s">
        <v>990</v>
      </c>
      <c r="E884" s="39" t="s">
        <v>616</v>
      </c>
      <c r="F884" s="37">
        <v>10960173.9</v>
      </c>
      <c r="G884" s="1">
        <v>0</v>
      </c>
    </row>
    <row r="885" spans="1:7" x14ac:dyDescent="0.25">
      <c r="A885" s="35" t="s">
        <v>251</v>
      </c>
      <c r="B885" s="35">
        <v>890925108</v>
      </c>
      <c r="C885" s="35" t="s">
        <v>294</v>
      </c>
      <c r="D885" s="35" t="s">
        <v>991</v>
      </c>
      <c r="E885" s="39" t="s">
        <v>617</v>
      </c>
      <c r="F885" s="37">
        <v>3001369.76</v>
      </c>
      <c r="G885" s="1">
        <v>0</v>
      </c>
    </row>
    <row r="886" spans="1:7" x14ac:dyDescent="0.25">
      <c r="A886" s="35" t="s">
        <v>252</v>
      </c>
      <c r="B886" s="35">
        <v>811010295</v>
      </c>
      <c r="C886" s="35" t="s">
        <v>294</v>
      </c>
      <c r="D886" s="35" t="s">
        <v>992</v>
      </c>
      <c r="E886" s="39" t="s">
        <v>618</v>
      </c>
      <c r="F886" s="37">
        <v>33041.5</v>
      </c>
      <c r="G886" s="1">
        <v>0</v>
      </c>
    </row>
    <row r="887" spans="1:7" x14ac:dyDescent="0.25">
      <c r="A887" s="35" t="s">
        <v>252</v>
      </c>
      <c r="B887" s="35">
        <v>811010295</v>
      </c>
      <c r="C887" s="35" t="s">
        <v>294</v>
      </c>
      <c r="D887" s="35" t="s">
        <v>992</v>
      </c>
      <c r="E887" s="39" t="s">
        <v>619</v>
      </c>
      <c r="F887" s="37">
        <v>5250508.21</v>
      </c>
      <c r="G887" s="1">
        <v>0</v>
      </c>
    </row>
    <row r="888" spans="1:7" x14ac:dyDescent="0.25">
      <c r="A888" s="35" t="s">
        <v>252</v>
      </c>
      <c r="B888" s="35">
        <v>811010295</v>
      </c>
      <c r="C888" s="35" t="s">
        <v>294</v>
      </c>
      <c r="D888" s="35" t="s">
        <v>992</v>
      </c>
      <c r="E888" s="39" t="s">
        <v>620</v>
      </c>
      <c r="F888" s="37">
        <v>3029000</v>
      </c>
      <c r="G888" s="1">
        <v>0</v>
      </c>
    </row>
    <row r="889" spans="1:7" x14ac:dyDescent="0.25">
      <c r="A889" s="35" t="s">
        <v>252</v>
      </c>
      <c r="B889" s="35">
        <v>811010295</v>
      </c>
      <c r="C889" s="35" t="s">
        <v>294</v>
      </c>
      <c r="D889" s="35" t="s">
        <v>992</v>
      </c>
      <c r="E889" s="39" t="s">
        <v>621</v>
      </c>
      <c r="F889" s="37">
        <v>1167330</v>
      </c>
      <c r="G889" s="1">
        <v>0</v>
      </c>
    </row>
    <row r="890" spans="1:7" x14ac:dyDescent="0.25">
      <c r="A890" s="35" t="s">
        <v>252</v>
      </c>
      <c r="B890" s="35">
        <v>811010295</v>
      </c>
      <c r="C890" s="35" t="s">
        <v>294</v>
      </c>
      <c r="D890" s="35" t="s">
        <v>992</v>
      </c>
      <c r="E890" s="39" t="s">
        <v>622</v>
      </c>
      <c r="F890" s="37">
        <v>2723770</v>
      </c>
      <c r="G890" s="1">
        <v>0</v>
      </c>
    </row>
    <row r="891" spans="1:7" x14ac:dyDescent="0.25">
      <c r="A891" s="35" t="s">
        <v>252</v>
      </c>
      <c r="B891" s="35">
        <v>811010295</v>
      </c>
      <c r="C891" s="35" t="s">
        <v>294</v>
      </c>
      <c r="D891" s="35" t="s">
        <v>992</v>
      </c>
      <c r="E891" s="39" t="s">
        <v>623</v>
      </c>
      <c r="F891" s="37">
        <v>1904672.48</v>
      </c>
      <c r="G891" s="1">
        <v>0</v>
      </c>
    </row>
    <row r="892" spans="1:7" x14ac:dyDescent="0.25">
      <c r="A892" s="35" t="s">
        <v>252</v>
      </c>
      <c r="B892" s="35">
        <v>811010295</v>
      </c>
      <c r="C892" s="35" t="s">
        <v>294</v>
      </c>
      <c r="D892" s="35" t="s">
        <v>992</v>
      </c>
      <c r="E892" s="39" t="s">
        <v>624</v>
      </c>
      <c r="F892" s="37">
        <v>2247494.7000000002</v>
      </c>
      <c r="G892" s="1">
        <v>0</v>
      </c>
    </row>
    <row r="893" spans="1:7" x14ac:dyDescent="0.25">
      <c r="A893" s="35" t="s">
        <v>252</v>
      </c>
      <c r="B893" s="35">
        <v>811010295</v>
      </c>
      <c r="C893" s="35" t="s">
        <v>294</v>
      </c>
      <c r="D893" s="35" t="s">
        <v>992</v>
      </c>
      <c r="E893" s="39" t="s">
        <v>625</v>
      </c>
      <c r="F893" s="37">
        <v>1957200</v>
      </c>
      <c r="G893" s="1">
        <v>0</v>
      </c>
    </row>
    <row r="894" spans="1:7" x14ac:dyDescent="0.25">
      <c r="A894" s="35" t="s">
        <v>252</v>
      </c>
      <c r="B894" s="35">
        <v>811010295</v>
      </c>
      <c r="C894" s="35" t="s">
        <v>294</v>
      </c>
      <c r="D894" s="35" t="s">
        <v>992</v>
      </c>
      <c r="E894" s="39" t="s">
        <v>626</v>
      </c>
      <c r="F894" s="37">
        <v>66830.399999999994</v>
      </c>
      <c r="G894" s="1">
        <v>0</v>
      </c>
    </row>
    <row r="895" spans="1:7" x14ac:dyDescent="0.25">
      <c r="A895" s="35" t="s">
        <v>252</v>
      </c>
      <c r="B895" s="35">
        <v>811010295</v>
      </c>
      <c r="C895" s="35" t="s">
        <v>294</v>
      </c>
      <c r="D895" s="35" t="s">
        <v>992</v>
      </c>
      <c r="E895" s="39" t="s">
        <v>627</v>
      </c>
      <c r="F895" s="37">
        <v>1845360</v>
      </c>
      <c r="G895" s="1">
        <v>0</v>
      </c>
    </row>
    <row r="896" spans="1:7" x14ac:dyDescent="0.25">
      <c r="A896" s="35" t="s">
        <v>252</v>
      </c>
      <c r="B896" s="35">
        <v>811010295</v>
      </c>
      <c r="C896" s="35" t="s">
        <v>294</v>
      </c>
      <c r="D896" s="35" t="s">
        <v>992</v>
      </c>
      <c r="E896" s="39" t="s">
        <v>628</v>
      </c>
      <c r="F896" s="37">
        <v>1596936</v>
      </c>
      <c r="G896" s="1">
        <v>0</v>
      </c>
    </row>
    <row r="897" spans="1:7" x14ac:dyDescent="0.25">
      <c r="A897" s="35" t="s">
        <v>253</v>
      </c>
      <c r="B897" s="35">
        <v>900333532</v>
      </c>
      <c r="C897" s="35" t="s">
        <v>294</v>
      </c>
      <c r="D897" s="35" t="s">
        <v>993</v>
      </c>
      <c r="E897" s="39" t="s">
        <v>629</v>
      </c>
      <c r="F897" s="37">
        <v>707060.09</v>
      </c>
      <c r="G897" s="1">
        <v>0</v>
      </c>
    </row>
    <row r="898" spans="1:7" x14ac:dyDescent="0.25">
      <c r="A898" s="35" t="s">
        <v>253</v>
      </c>
      <c r="B898" s="35">
        <v>900333532</v>
      </c>
      <c r="C898" s="35" t="s">
        <v>294</v>
      </c>
      <c r="D898" s="35" t="s">
        <v>993</v>
      </c>
      <c r="E898" s="39" t="s">
        <v>630</v>
      </c>
      <c r="F898" s="37">
        <v>133850.01</v>
      </c>
      <c r="G898" s="1">
        <v>0</v>
      </c>
    </row>
    <row r="899" spans="1:7" x14ac:dyDescent="0.25">
      <c r="A899" s="35" t="s">
        <v>254</v>
      </c>
      <c r="B899" s="35">
        <v>890927158</v>
      </c>
      <c r="C899" s="35" t="s">
        <v>294</v>
      </c>
      <c r="D899" s="35" t="s">
        <v>994</v>
      </c>
      <c r="E899" s="39" t="s">
        <v>631</v>
      </c>
      <c r="F899" s="37">
        <v>10196501.91</v>
      </c>
      <c r="G899" s="1">
        <v>0</v>
      </c>
    </row>
    <row r="900" spans="1:7" x14ac:dyDescent="0.25">
      <c r="A900" s="35" t="s">
        <v>255</v>
      </c>
      <c r="B900" s="35">
        <v>900761912</v>
      </c>
      <c r="C900" s="35" t="s">
        <v>294</v>
      </c>
      <c r="D900" s="35" t="s">
        <v>995</v>
      </c>
      <c r="E900" s="39" t="s">
        <v>632</v>
      </c>
      <c r="F900" s="37">
        <v>1284981.8</v>
      </c>
      <c r="G900" s="1">
        <v>0</v>
      </c>
    </row>
    <row r="901" spans="1:7" x14ac:dyDescent="0.25">
      <c r="A901" s="35" t="s">
        <v>255</v>
      </c>
      <c r="B901" s="35">
        <v>900761912</v>
      </c>
      <c r="C901" s="35" t="s">
        <v>294</v>
      </c>
      <c r="D901" s="35" t="s">
        <v>995</v>
      </c>
      <c r="E901" s="39" t="s">
        <v>633</v>
      </c>
      <c r="F901" s="37">
        <v>792540</v>
      </c>
      <c r="G901" s="1">
        <v>0</v>
      </c>
    </row>
    <row r="902" spans="1:7" x14ac:dyDescent="0.25">
      <c r="A902" s="35" t="s">
        <v>255</v>
      </c>
      <c r="B902" s="35">
        <v>900761912</v>
      </c>
      <c r="C902" s="35" t="s">
        <v>294</v>
      </c>
      <c r="D902" s="35" t="s">
        <v>995</v>
      </c>
      <c r="E902" s="39" t="s">
        <v>634</v>
      </c>
      <c r="F902" s="37">
        <v>1626340</v>
      </c>
      <c r="G902" s="1">
        <v>0</v>
      </c>
    </row>
    <row r="903" spans="1:7" x14ac:dyDescent="0.25">
      <c r="A903" s="35" t="s">
        <v>255</v>
      </c>
      <c r="B903" s="35">
        <v>900761912</v>
      </c>
      <c r="C903" s="35" t="s">
        <v>294</v>
      </c>
      <c r="D903" s="35" t="s">
        <v>995</v>
      </c>
      <c r="E903" s="39" t="s">
        <v>635</v>
      </c>
      <c r="F903" s="37">
        <v>431250</v>
      </c>
      <c r="G903" s="1">
        <v>0</v>
      </c>
    </row>
    <row r="904" spans="1:7" x14ac:dyDescent="0.25">
      <c r="A904" s="35" t="s">
        <v>256</v>
      </c>
      <c r="B904" s="35">
        <v>900008166</v>
      </c>
      <c r="C904" s="35" t="s">
        <v>294</v>
      </c>
      <c r="D904" s="35" t="s">
        <v>996</v>
      </c>
      <c r="E904" s="39" t="s">
        <v>636</v>
      </c>
      <c r="F904" s="37">
        <v>4805360</v>
      </c>
      <c r="G904" s="1">
        <v>0</v>
      </c>
    </row>
    <row r="905" spans="1:7" x14ac:dyDescent="0.25">
      <c r="A905" s="35" t="s">
        <v>256</v>
      </c>
      <c r="B905" s="35">
        <v>900008166</v>
      </c>
      <c r="C905" s="35" t="s">
        <v>294</v>
      </c>
      <c r="D905" s="35" t="s">
        <v>996</v>
      </c>
      <c r="E905" s="39" t="s">
        <v>637</v>
      </c>
      <c r="F905" s="37">
        <v>3920994</v>
      </c>
      <c r="G905" s="1">
        <v>0</v>
      </c>
    </row>
    <row r="906" spans="1:7" x14ac:dyDescent="0.25">
      <c r="A906" s="35" t="s">
        <v>256</v>
      </c>
      <c r="B906" s="35">
        <v>900008166</v>
      </c>
      <c r="C906" s="35" t="s">
        <v>294</v>
      </c>
      <c r="D906" s="35" t="s">
        <v>996</v>
      </c>
      <c r="E906" s="39" t="s">
        <v>638</v>
      </c>
      <c r="F906" s="37">
        <v>3309113.5</v>
      </c>
      <c r="G906" s="1">
        <v>0</v>
      </c>
    </row>
    <row r="907" spans="1:7" x14ac:dyDescent="0.25">
      <c r="A907" s="35" t="s">
        <v>256</v>
      </c>
      <c r="B907" s="35">
        <v>900008166</v>
      </c>
      <c r="C907" s="35" t="s">
        <v>294</v>
      </c>
      <c r="D907" s="35" t="s">
        <v>996</v>
      </c>
      <c r="E907" s="39" t="s">
        <v>639</v>
      </c>
      <c r="F907" s="37">
        <v>1430968</v>
      </c>
      <c r="G907" s="1">
        <v>0</v>
      </c>
    </row>
    <row r="908" spans="1:7" x14ac:dyDescent="0.25">
      <c r="A908" s="35" t="s">
        <v>256</v>
      </c>
      <c r="B908" s="35">
        <v>900008166</v>
      </c>
      <c r="C908" s="35" t="s">
        <v>294</v>
      </c>
      <c r="D908" s="35" t="s">
        <v>996</v>
      </c>
      <c r="E908" s="39" t="s">
        <v>640</v>
      </c>
      <c r="F908" s="37">
        <v>4024597.5</v>
      </c>
      <c r="G908" s="1">
        <v>0</v>
      </c>
    </row>
    <row r="909" spans="1:7" x14ac:dyDescent="0.25">
      <c r="A909" s="35" t="s">
        <v>256</v>
      </c>
      <c r="B909" s="35">
        <v>900008166</v>
      </c>
      <c r="C909" s="35" t="s">
        <v>294</v>
      </c>
      <c r="D909" s="35" t="s">
        <v>996</v>
      </c>
      <c r="E909" s="39" t="s">
        <v>641</v>
      </c>
      <c r="F909" s="37">
        <v>4114033</v>
      </c>
      <c r="G909" s="1">
        <v>0</v>
      </c>
    </row>
    <row r="910" spans="1:7" x14ac:dyDescent="0.25">
      <c r="A910" s="35" t="s">
        <v>256</v>
      </c>
      <c r="B910" s="35">
        <v>900008166</v>
      </c>
      <c r="C910" s="35" t="s">
        <v>294</v>
      </c>
      <c r="D910" s="35" t="s">
        <v>996</v>
      </c>
      <c r="E910" s="39">
        <v>39713</v>
      </c>
      <c r="F910" s="37">
        <v>4990500.9000000004</v>
      </c>
      <c r="G910" s="1">
        <v>0</v>
      </c>
    </row>
    <row r="911" spans="1:7" x14ac:dyDescent="0.25">
      <c r="A911" s="35" t="s">
        <v>257</v>
      </c>
      <c r="B911" s="35">
        <v>901549629</v>
      </c>
      <c r="C911" s="35" t="s">
        <v>294</v>
      </c>
      <c r="D911" s="35" t="s">
        <v>997</v>
      </c>
      <c r="E911" s="39" t="s">
        <v>642</v>
      </c>
      <c r="F911" s="37">
        <v>3653400</v>
      </c>
      <c r="G911" s="1">
        <v>0</v>
      </c>
    </row>
    <row r="912" spans="1:7" x14ac:dyDescent="0.25">
      <c r="A912" s="35" t="s">
        <v>257</v>
      </c>
      <c r="B912" s="35">
        <v>901549629</v>
      </c>
      <c r="C912" s="35" t="s">
        <v>294</v>
      </c>
      <c r="D912" s="35" t="s">
        <v>997</v>
      </c>
      <c r="E912" s="39" t="s">
        <v>643</v>
      </c>
      <c r="F912" s="37">
        <v>1377686.2</v>
      </c>
      <c r="G912" s="1">
        <v>0</v>
      </c>
    </row>
    <row r="913" spans="1:7" x14ac:dyDescent="0.25">
      <c r="A913" s="35" t="s">
        <v>257</v>
      </c>
      <c r="B913" s="35">
        <v>901549629</v>
      </c>
      <c r="C913" s="35" t="s">
        <v>294</v>
      </c>
      <c r="D913" s="35" t="s">
        <v>997</v>
      </c>
      <c r="E913" s="39" t="s">
        <v>644</v>
      </c>
      <c r="F913" s="37">
        <v>3263711.5</v>
      </c>
      <c r="G913" s="1">
        <v>0</v>
      </c>
    </row>
    <row r="914" spans="1:7" x14ac:dyDescent="0.25">
      <c r="A914" s="35" t="s">
        <v>292</v>
      </c>
      <c r="B914" s="35">
        <v>900880568</v>
      </c>
      <c r="C914" s="35" t="s">
        <v>294</v>
      </c>
      <c r="D914" s="35" t="s">
        <v>998</v>
      </c>
      <c r="E914" s="39" t="s">
        <v>837</v>
      </c>
      <c r="F914" s="37">
        <v>1704300</v>
      </c>
      <c r="G914" s="1">
        <v>0</v>
      </c>
    </row>
    <row r="915" spans="1:7" x14ac:dyDescent="0.25">
      <c r="A915" s="35" t="s">
        <v>292</v>
      </c>
      <c r="B915" s="35">
        <v>900880568</v>
      </c>
      <c r="C915" s="35" t="s">
        <v>294</v>
      </c>
      <c r="D915" s="35" t="s">
        <v>998</v>
      </c>
      <c r="E915" s="39" t="s">
        <v>838</v>
      </c>
      <c r="F915" s="37">
        <v>2141898</v>
      </c>
      <c r="G915" s="1">
        <v>0</v>
      </c>
    </row>
    <row r="916" spans="1:7" x14ac:dyDescent="0.25">
      <c r="A916" s="35" t="s">
        <v>258</v>
      </c>
      <c r="B916" s="35">
        <v>800066247</v>
      </c>
      <c r="C916" s="35" t="s">
        <v>294</v>
      </c>
      <c r="D916" s="35" t="s">
        <v>999</v>
      </c>
      <c r="E916" s="39" t="s">
        <v>645</v>
      </c>
      <c r="F916" s="37">
        <v>1120980</v>
      </c>
      <c r="G916" s="1">
        <v>0</v>
      </c>
    </row>
    <row r="917" spans="1:7" x14ac:dyDescent="0.25">
      <c r="A917" s="35" t="s">
        <v>258</v>
      </c>
      <c r="B917" s="35">
        <v>800066247</v>
      </c>
      <c r="C917" s="35" t="s">
        <v>294</v>
      </c>
      <c r="D917" s="35" t="s">
        <v>999</v>
      </c>
      <c r="E917" s="39" t="s">
        <v>646</v>
      </c>
      <c r="F917" s="37">
        <v>837760</v>
      </c>
      <c r="G917" s="1">
        <v>0</v>
      </c>
    </row>
    <row r="918" spans="1:7" x14ac:dyDescent="0.25">
      <c r="A918" s="35" t="s">
        <v>258</v>
      </c>
      <c r="B918" s="35">
        <v>800066247</v>
      </c>
      <c r="C918" s="35" t="s">
        <v>294</v>
      </c>
      <c r="D918" s="35" t="s">
        <v>999</v>
      </c>
      <c r="E918" s="39" t="s">
        <v>647</v>
      </c>
      <c r="F918" s="37">
        <v>800990.19</v>
      </c>
      <c r="G918" s="1">
        <v>0</v>
      </c>
    </row>
    <row r="919" spans="1:7" x14ac:dyDescent="0.25">
      <c r="A919" s="35" t="s">
        <v>258</v>
      </c>
      <c r="B919" s="35">
        <v>800066247</v>
      </c>
      <c r="C919" s="35" t="s">
        <v>294</v>
      </c>
      <c r="D919" s="35" t="s">
        <v>999</v>
      </c>
      <c r="E919" s="39" t="s">
        <v>648</v>
      </c>
      <c r="F919" s="37">
        <v>1427345.5</v>
      </c>
      <c r="G919" s="1">
        <v>0</v>
      </c>
    </row>
    <row r="920" spans="1:7" x14ac:dyDescent="0.25">
      <c r="A920" s="35" t="s">
        <v>258</v>
      </c>
      <c r="B920" s="35">
        <v>800066247</v>
      </c>
      <c r="C920" s="35" t="s">
        <v>294</v>
      </c>
      <c r="D920" s="35" t="s">
        <v>999</v>
      </c>
      <c r="E920" s="39" t="s">
        <v>649</v>
      </c>
      <c r="F920" s="37">
        <v>1812310.5</v>
      </c>
      <c r="G920" s="1">
        <v>0</v>
      </c>
    </row>
    <row r="921" spans="1:7" x14ac:dyDescent="0.25">
      <c r="A921" s="35" t="s">
        <v>258</v>
      </c>
      <c r="B921" s="35">
        <v>800066247</v>
      </c>
      <c r="C921" s="35" t="s">
        <v>294</v>
      </c>
      <c r="D921" s="35" t="s">
        <v>999</v>
      </c>
      <c r="E921" s="39" t="s">
        <v>650</v>
      </c>
      <c r="F921" s="37">
        <v>1418480</v>
      </c>
      <c r="G921" s="1">
        <v>0</v>
      </c>
    </row>
    <row r="922" spans="1:7" x14ac:dyDescent="0.25">
      <c r="A922" s="35" t="s">
        <v>258</v>
      </c>
      <c r="B922" s="35">
        <v>800066247</v>
      </c>
      <c r="C922" s="35" t="s">
        <v>294</v>
      </c>
      <c r="D922" s="35" t="s">
        <v>999</v>
      </c>
      <c r="E922" s="39" t="s">
        <v>651</v>
      </c>
      <c r="F922" s="37">
        <v>1842881.6</v>
      </c>
      <c r="G922" s="1">
        <v>0</v>
      </c>
    </row>
    <row r="923" spans="1:7" x14ac:dyDescent="0.25">
      <c r="A923" s="35" t="s">
        <v>259</v>
      </c>
      <c r="B923" s="35">
        <v>901498232</v>
      </c>
      <c r="C923" s="35" t="s">
        <v>294</v>
      </c>
      <c r="D923" s="35" t="s">
        <v>1000</v>
      </c>
      <c r="E923" s="39" t="s">
        <v>652</v>
      </c>
      <c r="F923" s="37">
        <v>2642130</v>
      </c>
      <c r="G923" s="1">
        <v>0</v>
      </c>
    </row>
    <row r="924" spans="1:7" x14ac:dyDescent="0.25">
      <c r="A924" s="35" t="s">
        <v>259</v>
      </c>
      <c r="B924" s="35">
        <v>901498232</v>
      </c>
      <c r="C924" s="35" t="s">
        <v>294</v>
      </c>
      <c r="D924" s="35" t="s">
        <v>1000</v>
      </c>
      <c r="E924" s="39" t="s">
        <v>653</v>
      </c>
      <c r="F924" s="37">
        <v>5145477.1500000004</v>
      </c>
      <c r="G924" s="1">
        <v>0</v>
      </c>
    </row>
    <row r="925" spans="1:7" x14ac:dyDescent="0.25">
      <c r="A925" s="35" t="s">
        <v>259</v>
      </c>
      <c r="B925" s="35">
        <v>901498232</v>
      </c>
      <c r="C925" s="35" t="s">
        <v>294</v>
      </c>
      <c r="D925" s="35" t="s">
        <v>1000</v>
      </c>
      <c r="E925" s="39" t="s">
        <v>654</v>
      </c>
      <c r="F925" s="37">
        <v>2755770</v>
      </c>
      <c r="G925" s="1">
        <v>0</v>
      </c>
    </row>
    <row r="926" spans="1:7" x14ac:dyDescent="0.25">
      <c r="A926" s="35" t="s">
        <v>259</v>
      </c>
      <c r="B926" s="35">
        <v>901498232</v>
      </c>
      <c r="C926" s="35" t="s">
        <v>294</v>
      </c>
      <c r="D926" s="35" t="s">
        <v>1000</v>
      </c>
      <c r="E926" s="39" t="s">
        <v>655</v>
      </c>
      <c r="F926" s="37">
        <v>1771079.4</v>
      </c>
      <c r="G926" s="1">
        <v>0</v>
      </c>
    </row>
    <row r="927" spans="1:7" x14ac:dyDescent="0.25">
      <c r="A927" s="35" t="s">
        <v>259</v>
      </c>
      <c r="B927" s="35">
        <v>901498232</v>
      </c>
      <c r="C927" s="35" t="s">
        <v>294</v>
      </c>
      <c r="D927" s="35" t="s">
        <v>1000</v>
      </c>
      <c r="E927" s="39" t="s">
        <v>656</v>
      </c>
      <c r="F927" s="37">
        <v>8625276</v>
      </c>
      <c r="G927" s="1">
        <v>0</v>
      </c>
    </row>
    <row r="928" spans="1:7" x14ac:dyDescent="0.25">
      <c r="A928" s="35" t="s">
        <v>259</v>
      </c>
      <c r="B928" s="35">
        <v>901498232</v>
      </c>
      <c r="C928" s="35" t="s">
        <v>294</v>
      </c>
      <c r="D928" s="35" t="s">
        <v>1000</v>
      </c>
      <c r="E928" s="39" t="s">
        <v>657</v>
      </c>
      <c r="F928" s="37">
        <v>10705178.02</v>
      </c>
      <c r="G928" s="1">
        <v>0</v>
      </c>
    </row>
    <row r="929" spans="1:7" x14ac:dyDescent="0.25">
      <c r="A929" s="35" t="s">
        <v>259</v>
      </c>
      <c r="B929" s="35">
        <v>901498232</v>
      </c>
      <c r="C929" s="35" t="s">
        <v>294</v>
      </c>
      <c r="D929" s="35" t="s">
        <v>1000</v>
      </c>
      <c r="E929" s="39" t="s">
        <v>658</v>
      </c>
      <c r="F929" s="37">
        <v>1748940.91</v>
      </c>
      <c r="G929" s="1">
        <v>0</v>
      </c>
    </row>
    <row r="930" spans="1:7" x14ac:dyDescent="0.25">
      <c r="A930" s="35" t="s">
        <v>259</v>
      </c>
      <c r="B930" s="35">
        <v>901498232</v>
      </c>
      <c r="C930" s="35" t="s">
        <v>294</v>
      </c>
      <c r="D930" s="35" t="s">
        <v>1000</v>
      </c>
      <c r="E930" s="39" t="s">
        <v>659</v>
      </c>
      <c r="F930" s="37">
        <v>1602548.68</v>
      </c>
      <c r="G930" s="1">
        <v>0</v>
      </c>
    </row>
    <row r="931" spans="1:7" x14ac:dyDescent="0.25">
      <c r="A931" s="35" t="s">
        <v>259</v>
      </c>
      <c r="B931" s="35">
        <v>901498232</v>
      </c>
      <c r="C931" s="35" t="s">
        <v>294</v>
      </c>
      <c r="D931" s="35" t="s">
        <v>1000</v>
      </c>
      <c r="E931" s="39" t="s">
        <v>660</v>
      </c>
      <c r="F931" s="37">
        <v>505797.6</v>
      </c>
      <c r="G931" s="1">
        <v>0</v>
      </c>
    </row>
    <row r="932" spans="1:7" x14ac:dyDescent="0.25">
      <c r="A932" s="35" t="s">
        <v>259</v>
      </c>
      <c r="B932" s="35">
        <v>901498232</v>
      </c>
      <c r="C932" s="35" t="s">
        <v>294</v>
      </c>
      <c r="D932" s="35" t="s">
        <v>1000</v>
      </c>
      <c r="E932" s="39" t="s">
        <v>661</v>
      </c>
      <c r="F932" s="37">
        <v>9557538.3100000005</v>
      </c>
      <c r="G932" s="1">
        <v>0</v>
      </c>
    </row>
    <row r="933" spans="1:7" x14ac:dyDescent="0.25">
      <c r="A933" s="35" t="s">
        <v>259</v>
      </c>
      <c r="B933" s="35">
        <v>901498232</v>
      </c>
      <c r="C933" s="35" t="s">
        <v>294</v>
      </c>
      <c r="D933" s="35" t="s">
        <v>1000</v>
      </c>
      <c r="E933" s="39" t="s">
        <v>662</v>
      </c>
      <c r="F933" s="37">
        <v>2073172.4</v>
      </c>
      <c r="G933" s="1">
        <v>0</v>
      </c>
    </row>
    <row r="934" spans="1:7" x14ac:dyDescent="0.25">
      <c r="A934" s="35" t="s">
        <v>260</v>
      </c>
      <c r="B934" s="35">
        <v>890929647</v>
      </c>
      <c r="C934" s="35" t="s">
        <v>294</v>
      </c>
      <c r="D934" s="35" t="s">
        <v>1001</v>
      </c>
      <c r="E934" s="39" t="s">
        <v>663</v>
      </c>
      <c r="F934" s="37">
        <v>1464000</v>
      </c>
      <c r="G934" s="1">
        <v>0</v>
      </c>
    </row>
    <row r="935" spans="1:7" x14ac:dyDescent="0.25">
      <c r="A935" s="35" t="s">
        <v>260</v>
      </c>
      <c r="B935" s="35">
        <v>890929647</v>
      </c>
      <c r="C935" s="35" t="s">
        <v>294</v>
      </c>
      <c r="D935" s="35" t="s">
        <v>1001</v>
      </c>
      <c r="E935" s="39" t="s">
        <v>664</v>
      </c>
      <c r="F935" s="37">
        <v>30464000</v>
      </c>
      <c r="G935" s="1">
        <v>0</v>
      </c>
    </row>
    <row r="936" spans="1:7" x14ac:dyDescent="0.25">
      <c r="A936" s="35" t="s">
        <v>260</v>
      </c>
      <c r="B936" s="35">
        <v>890929647</v>
      </c>
      <c r="C936" s="35" t="s">
        <v>294</v>
      </c>
      <c r="D936" s="35" t="s">
        <v>1001</v>
      </c>
      <c r="E936" s="39" t="s">
        <v>665</v>
      </c>
      <c r="F936" s="37">
        <v>9936500</v>
      </c>
      <c r="G936" s="1">
        <v>0</v>
      </c>
    </row>
    <row r="937" spans="1:7" x14ac:dyDescent="0.25">
      <c r="A937" s="35" t="s">
        <v>260</v>
      </c>
      <c r="B937" s="35">
        <v>890929647</v>
      </c>
      <c r="C937" s="35" t="s">
        <v>294</v>
      </c>
      <c r="D937" s="35" t="s">
        <v>1001</v>
      </c>
      <c r="E937" s="39" t="s">
        <v>666</v>
      </c>
      <c r="F937" s="37">
        <v>2023000</v>
      </c>
      <c r="G937" s="1">
        <v>0</v>
      </c>
    </row>
    <row r="938" spans="1:7" x14ac:dyDescent="0.25">
      <c r="A938" s="35" t="s">
        <v>260</v>
      </c>
      <c r="B938" s="35">
        <v>890929647</v>
      </c>
      <c r="C938" s="35" t="s">
        <v>294</v>
      </c>
      <c r="D938" s="35" t="s">
        <v>1001</v>
      </c>
      <c r="E938" s="39" t="s">
        <v>667</v>
      </c>
      <c r="F938" s="37">
        <v>42840000</v>
      </c>
      <c r="G938" s="1">
        <v>0</v>
      </c>
    </row>
    <row r="939" spans="1:7" x14ac:dyDescent="0.25">
      <c r="A939" s="35" t="s">
        <v>287</v>
      </c>
      <c r="B939" s="35">
        <v>70470683</v>
      </c>
      <c r="C939" s="35" t="s">
        <v>294</v>
      </c>
      <c r="D939" s="35" t="s">
        <v>1002</v>
      </c>
      <c r="E939" s="39" t="s">
        <v>815</v>
      </c>
      <c r="F939" s="37">
        <v>23389</v>
      </c>
      <c r="G939" s="1">
        <v>0</v>
      </c>
    </row>
    <row r="940" spans="1:7" x14ac:dyDescent="0.25">
      <c r="A940" s="35" t="s">
        <v>287</v>
      </c>
      <c r="B940" s="35">
        <v>70470683</v>
      </c>
      <c r="C940" s="35" t="s">
        <v>294</v>
      </c>
      <c r="D940" s="35" t="s">
        <v>1002</v>
      </c>
      <c r="E940" s="39" t="s">
        <v>816</v>
      </c>
      <c r="F940" s="37">
        <v>374850</v>
      </c>
      <c r="G940" s="1">
        <v>0</v>
      </c>
    </row>
    <row r="941" spans="1:7" x14ac:dyDescent="0.25">
      <c r="A941" s="35" t="s">
        <v>287</v>
      </c>
      <c r="B941" s="35">
        <v>70470683</v>
      </c>
      <c r="C941" s="35" t="s">
        <v>294</v>
      </c>
      <c r="D941" s="35" t="s">
        <v>1002</v>
      </c>
      <c r="E941" s="39" t="s">
        <v>817</v>
      </c>
      <c r="F941" s="37">
        <v>128520</v>
      </c>
      <c r="G941" s="1">
        <v>0</v>
      </c>
    </row>
    <row r="942" spans="1:7" x14ac:dyDescent="0.25">
      <c r="A942" s="35" t="s">
        <v>287</v>
      </c>
      <c r="B942" s="35">
        <v>70470683</v>
      </c>
      <c r="C942" s="35" t="s">
        <v>294</v>
      </c>
      <c r="D942" s="35" t="s">
        <v>1002</v>
      </c>
      <c r="E942" s="39">
        <v>0</v>
      </c>
      <c r="F942" s="37">
        <v>311780</v>
      </c>
      <c r="G942" s="1">
        <v>0</v>
      </c>
    </row>
    <row r="943" spans="1:7" x14ac:dyDescent="0.25">
      <c r="A943" s="35" t="s">
        <v>287</v>
      </c>
      <c r="B943" s="35">
        <v>70470683</v>
      </c>
      <c r="C943" s="35" t="s">
        <v>294</v>
      </c>
      <c r="D943" s="35" t="s">
        <v>1002</v>
      </c>
      <c r="E943" s="39" t="s">
        <v>818</v>
      </c>
      <c r="F943" s="37">
        <v>214200</v>
      </c>
      <c r="G943" s="1">
        <v>0</v>
      </c>
    </row>
    <row r="944" spans="1:7" x14ac:dyDescent="0.25">
      <c r="A944" s="35" t="s">
        <v>287</v>
      </c>
      <c r="B944" s="35">
        <v>70470683</v>
      </c>
      <c r="C944" s="35" t="s">
        <v>294</v>
      </c>
      <c r="D944" s="35" t="s">
        <v>1002</v>
      </c>
      <c r="E944" s="39" t="s">
        <v>819</v>
      </c>
      <c r="F944" s="37">
        <v>556920</v>
      </c>
      <c r="G944" s="1">
        <v>0</v>
      </c>
    </row>
    <row r="945" spans="1:7" x14ac:dyDescent="0.25">
      <c r="A945" s="35" t="s">
        <v>287</v>
      </c>
      <c r="B945" s="35">
        <v>70470683</v>
      </c>
      <c r="C945" s="35" t="s">
        <v>294</v>
      </c>
      <c r="D945" s="35" t="s">
        <v>1002</v>
      </c>
      <c r="E945" s="39" t="s">
        <v>820</v>
      </c>
      <c r="F945" s="37">
        <v>797300</v>
      </c>
      <c r="G945" s="1">
        <v>0</v>
      </c>
    </row>
    <row r="946" spans="1:7" x14ac:dyDescent="0.25">
      <c r="A946" s="35" t="s">
        <v>287</v>
      </c>
      <c r="B946" s="35">
        <v>70470683</v>
      </c>
      <c r="C946" s="35" t="s">
        <v>294</v>
      </c>
      <c r="D946" s="35" t="s">
        <v>1002</v>
      </c>
      <c r="E946" s="39" t="s">
        <v>821</v>
      </c>
      <c r="F946" s="37">
        <v>159460</v>
      </c>
      <c r="G946" s="1">
        <v>0</v>
      </c>
    </row>
    <row r="947" spans="1:7" x14ac:dyDescent="0.25">
      <c r="A947" s="35" t="s">
        <v>287</v>
      </c>
      <c r="B947" s="35">
        <v>70470683</v>
      </c>
      <c r="C947" s="35" t="s">
        <v>294</v>
      </c>
      <c r="D947" s="35" t="s">
        <v>1002</v>
      </c>
      <c r="E947" s="39" t="s">
        <v>822</v>
      </c>
      <c r="F947" s="37">
        <v>279650</v>
      </c>
      <c r="G947" s="1">
        <v>0</v>
      </c>
    </row>
    <row r="948" spans="1:7" x14ac:dyDescent="0.25">
      <c r="A948" s="35" t="s">
        <v>287</v>
      </c>
      <c r="B948" s="35">
        <v>70470683</v>
      </c>
      <c r="C948" s="35" t="s">
        <v>294</v>
      </c>
      <c r="D948" s="35" t="s">
        <v>1002</v>
      </c>
      <c r="E948" s="39" t="s">
        <v>823</v>
      </c>
      <c r="F948" s="37">
        <v>280245</v>
      </c>
      <c r="G948" s="1">
        <v>0</v>
      </c>
    </row>
    <row r="949" spans="1:7" x14ac:dyDescent="0.25">
      <c r="A949" s="35" t="s">
        <v>287</v>
      </c>
      <c r="B949" s="35">
        <v>70470683</v>
      </c>
      <c r="C949" s="35" t="s">
        <v>294</v>
      </c>
      <c r="D949" s="35" t="s">
        <v>1002</v>
      </c>
      <c r="E949" s="39" t="s">
        <v>824</v>
      </c>
      <c r="F949" s="37">
        <v>103530</v>
      </c>
      <c r="G949" s="1">
        <v>0</v>
      </c>
    </row>
    <row r="950" spans="1:7" x14ac:dyDescent="0.25">
      <c r="A950" s="35" t="s">
        <v>287</v>
      </c>
      <c r="B950" s="35">
        <v>70470683</v>
      </c>
      <c r="C950" s="35" t="s">
        <v>294</v>
      </c>
      <c r="D950" s="35" t="s">
        <v>1002</v>
      </c>
      <c r="E950" s="39" t="s">
        <v>825</v>
      </c>
      <c r="F950" s="37">
        <v>1320900</v>
      </c>
      <c r="G950" s="1">
        <v>0</v>
      </c>
    </row>
    <row r="951" spans="1:7" x14ac:dyDescent="0.25">
      <c r="A951" s="35" t="s">
        <v>287</v>
      </c>
      <c r="B951" s="35">
        <v>70470683</v>
      </c>
      <c r="C951" s="35" t="s">
        <v>294</v>
      </c>
      <c r="D951" s="35" t="s">
        <v>1002</v>
      </c>
      <c r="E951" s="39" t="s">
        <v>826</v>
      </c>
      <c r="F951" s="37">
        <v>166600</v>
      </c>
      <c r="G951" s="1">
        <v>0</v>
      </c>
    </row>
    <row r="952" spans="1:7" x14ac:dyDescent="0.25">
      <c r="A952" s="35" t="s">
        <v>287</v>
      </c>
      <c r="B952" s="35">
        <v>70470683</v>
      </c>
      <c r="C952" s="35" t="s">
        <v>294</v>
      </c>
      <c r="D952" s="35" t="s">
        <v>1002</v>
      </c>
      <c r="E952" s="39" t="s">
        <v>827</v>
      </c>
      <c r="F952" s="37">
        <v>159460</v>
      </c>
      <c r="G952" s="1">
        <v>0</v>
      </c>
    </row>
    <row r="953" spans="1:7" x14ac:dyDescent="0.25">
      <c r="A953" s="35" t="s">
        <v>287</v>
      </c>
      <c r="B953" s="35">
        <v>70470683</v>
      </c>
      <c r="C953" s="35" t="s">
        <v>294</v>
      </c>
      <c r="D953" s="35" t="s">
        <v>1002</v>
      </c>
      <c r="E953" s="39" t="s">
        <v>828</v>
      </c>
      <c r="F953" s="37">
        <v>623275</v>
      </c>
      <c r="G953" s="1">
        <v>0</v>
      </c>
    </row>
    <row r="954" spans="1:7" x14ac:dyDescent="0.25">
      <c r="A954" s="35" t="s">
        <v>287</v>
      </c>
      <c r="B954" s="35">
        <v>70470683</v>
      </c>
      <c r="C954" s="35" t="s">
        <v>294</v>
      </c>
      <c r="D954" s="35" t="s">
        <v>1002</v>
      </c>
      <c r="E954" s="39">
        <v>39760</v>
      </c>
      <c r="F954" s="37">
        <v>1351400</v>
      </c>
      <c r="G954" s="1">
        <v>0</v>
      </c>
    </row>
    <row r="955" spans="1:7" x14ac:dyDescent="0.25">
      <c r="A955" s="35" t="s">
        <v>287</v>
      </c>
      <c r="B955" s="35">
        <v>70470683</v>
      </c>
      <c r="C955" s="35" t="s">
        <v>294</v>
      </c>
      <c r="D955" s="35" t="s">
        <v>1002</v>
      </c>
      <c r="E955" s="39">
        <v>40355</v>
      </c>
      <c r="F955" s="37">
        <v>838800</v>
      </c>
      <c r="G955" s="1">
        <v>0</v>
      </c>
    </row>
    <row r="956" spans="1:7" x14ac:dyDescent="0.25">
      <c r="A956" s="35" t="s">
        <v>261</v>
      </c>
      <c r="B956" s="35">
        <v>900521461</v>
      </c>
      <c r="C956" s="35" t="s">
        <v>294</v>
      </c>
      <c r="D956" s="35" t="s">
        <v>1003</v>
      </c>
      <c r="E956" s="39" t="s">
        <v>668</v>
      </c>
      <c r="F956" s="37">
        <v>833000</v>
      </c>
      <c r="G956" s="1">
        <v>0</v>
      </c>
    </row>
    <row r="957" spans="1:7" x14ac:dyDescent="0.25">
      <c r="A957" s="35" t="s">
        <v>261</v>
      </c>
      <c r="B957" s="35">
        <v>900521461</v>
      </c>
      <c r="C957" s="35" t="s">
        <v>294</v>
      </c>
      <c r="D957" s="35" t="s">
        <v>1003</v>
      </c>
      <c r="E957" s="39" t="s">
        <v>669</v>
      </c>
      <c r="F957" s="37">
        <v>83300</v>
      </c>
      <c r="G957" s="1">
        <v>0</v>
      </c>
    </row>
    <row r="958" spans="1:7" x14ac:dyDescent="0.25">
      <c r="A958" s="35" t="s">
        <v>261</v>
      </c>
      <c r="B958" s="35">
        <v>900521461</v>
      </c>
      <c r="C958" s="35" t="s">
        <v>294</v>
      </c>
      <c r="D958" s="35" t="s">
        <v>1003</v>
      </c>
      <c r="E958" s="39" t="s">
        <v>670</v>
      </c>
      <c r="F958" s="37">
        <v>333200</v>
      </c>
      <c r="G958" s="1">
        <v>0</v>
      </c>
    </row>
    <row r="959" spans="1:7" x14ac:dyDescent="0.25">
      <c r="A959" s="35" t="s">
        <v>261</v>
      </c>
      <c r="B959" s="35">
        <v>900521461</v>
      </c>
      <c r="C959" s="35" t="s">
        <v>294</v>
      </c>
      <c r="D959" s="35" t="s">
        <v>1003</v>
      </c>
      <c r="E959" s="39" t="s">
        <v>671</v>
      </c>
      <c r="F959" s="37">
        <v>833000</v>
      </c>
      <c r="G959" s="1">
        <v>0</v>
      </c>
    </row>
    <row r="960" spans="1:7" x14ac:dyDescent="0.25">
      <c r="A960" s="35" t="s">
        <v>261</v>
      </c>
      <c r="B960" s="35">
        <v>900521461</v>
      </c>
      <c r="C960" s="35" t="s">
        <v>294</v>
      </c>
      <c r="D960" s="35" t="s">
        <v>1003</v>
      </c>
      <c r="E960" s="39" t="s">
        <v>672</v>
      </c>
      <c r="F960" s="37">
        <v>416500</v>
      </c>
      <c r="G960" s="1">
        <v>0</v>
      </c>
    </row>
    <row r="961" spans="1:7" x14ac:dyDescent="0.25">
      <c r="A961" s="35" t="s">
        <v>261</v>
      </c>
      <c r="B961" s="35">
        <v>900521461</v>
      </c>
      <c r="C961" s="35" t="s">
        <v>294</v>
      </c>
      <c r="D961" s="35" t="s">
        <v>1003</v>
      </c>
      <c r="E961" s="39" t="s">
        <v>673</v>
      </c>
      <c r="F961" s="37">
        <v>815500</v>
      </c>
      <c r="G961" s="1">
        <v>0</v>
      </c>
    </row>
    <row r="962" spans="1:7" x14ac:dyDescent="0.25">
      <c r="A962" s="35" t="s">
        <v>262</v>
      </c>
      <c r="B962" s="35">
        <v>805006906</v>
      </c>
      <c r="C962" s="35" t="s">
        <v>294</v>
      </c>
      <c r="D962" s="35" t="s">
        <v>1004</v>
      </c>
      <c r="E962" s="39" t="s">
        <v>674</v>
      </c>
      <c r="F962" s="37">
        <v>13514000</v>
      </c>
      <c r="G962" s="1">
        <v>0</v>
      </c>
    </row>
    <row r="963" spans="1:7" x14ac:dyDescent="0.25">
      <c r="A963" s="35" t="s">
        <v>262</v>
      </c>
      <c r="B963" s="35">
        <v>805006906</v>
      </c>
      <c r="C963" s="35" t="s">
        <v>294</v>
      </c>
      <c r="D963" s="35" t="s">
        <v>1004</v>
      </c>
      <c r="E963" s="39" t="s">
        <v>675</v>
      </c>
      <c r="F963" s="37">
        <v>2271000</v>
      </c>
      <c r="G963" s="1">
        <v>0</v>
      </c>
    </row>
    <row r="964" spans="1:7" x14ac:dyDescent="0.25">
      <c r="A964" s="35" t="s">
        <v>262</v>
      </c>
      <c r="B964" s="35">
        <v>805006906</v>
      </c>
      <c r="C964" s="35" t="s">
        <v>294</v>
      </c>
      <c r="D964" s="35" t="s">
        <v>1004</v>
      </c>
      <c r="E964" s="39" t="s">
        <v>676</v>
      </c>
      <c r="F964" s="37">
        <v>13514000</v>
      </c>
      <c r="G964" s="1">
        <v>0</v>
      </c>
    </row>
    <row r="965" spans="1:7" x14ac:dyDescent="0.25">
      <c r="A965" s="35" t="s">
        <v>262</v>
      </c>
      <c r="B965" s="35">
        <v>805006906</v>
      </c>
      <c r="C965" s="35" t="s">
        <v>294</v>
      </c>
      <c r="D965" s="35" t="s">
        <v>1004</v>
      </c>
      <c r="E965" s="39" t="s">
        <v>677</v>
      </c>
      <c r="F965" s="37">
        <v>29882250</v>
      </c>
      <c r="G965" s="1">
        <v>0</v>
      </c>
    </row>
    <row r="966" spans="1:7" x14ac:dyDescent="0.25">
      <c r="A966" s="35" t="s">
        <v>262</v>
      </c>
      <c r="B966" s="35">
        <v>805006906</v>
      </c>
      <c r="C966" s="35" t="s">
        <v>294</v>
      </c>
      <c r="D966" s="35" t="s">
        <v>1004</v>
      </c>
      <c r="E966" s="39" t="s">
        <v>678</v>
      </c>
      <c r="F966" s="37">
        <v>29882250</v>
      </c>
      <c r="G966" s="1">
        <v>0</v>
      </c>
    </row>
    <row r="967" spans="1:7" x14ac:dyDescent="0.25">
      <c r="A967" s="35" t="s">
        <v>262</v>
      </c>
      <c r="B967" s="35">
        <v>805006906</v>
      </c>
      <c r="C967" s="35" t="s">
        <v>294</v>
      </c>
      <c r="D967" s="35" t="s">
        <v>1004</v>
      </c>
      <c r="E967" s="39" t="s">
        <v>679</v>
      </c>
      <c r="F967" s="37">
        <v>37280000</v>
      </c>
      <c r="G967" s="1">
        <v>0</v>
      </c>
    </row>
    <row r="968" spans="1:7" x14ac:dyDescent="0.25">
      <c r="A968" s="35" t="s">
        <v>262</v>
      </c>
      <c r="B968" s="35">
        <v>805006906</v>
      </c>
      <c r="C968" s="35" t="s">
        <v>294</v>
      </c>
      <c r="D968" s="35" t="s">
        <v>1004</v>
      </c>
      <c r="E968" s="39" t="s">
        <v>680</v>
      </c>
      <c r="F968" s="37">
        <v>27261000</v>
      </c>
      <c r="G968" s="1">
        <v>0</v>
      </c>
    </row>
    <row r="969" spans="1:7" x14ac:dyDescent="0.25">
      <c r="A969" s="35" t="s">
        <v>290</v>
      </c>
      <c r="B969" s="35">
        <v>900057931</v>
      </c>
      <c r="C969" s="35" t="s">
        <v>294</v>
      </c>
      <c r="D969" s="35" t="s">
        <v>1005</v>
      </c>
      <c r="E969" s="39" t="s">
        <v>831</v>
      </c>
      <c r="F969" s="37">
        <v>313450.09999999998</v>
      </c>
      <c r="G969" s="1">
        <v>0</v>
      </c>
    </row>
    <row r="970" spans="1:7" x14ac:dyDescent="0.25">
      <c r="A970" s="35" t="s">
        <v>290</v>
      </c>
      <c r="B970" s="35">
        <v>900057931</v>
      </c>
      <c r="C970" s="35" t="s">
        <v>294</v>
      </c>
      <c r="D970" s="35" t="s">
        <v>1005</v>
      </c>
      <c r="E970" s="39" t="s">
        <v>832</v>
      </c>
      <c r="F970" s="37">
        <v>343353.24</v>
      </c>
      <c r="G970" s="1">
        <v>0</v>
      </c>
    </row>
    <row r="971" spans="1:7" x14ac:dyDescent="0.25">
      <c r="A971" s="35" t="s">
        <v>290</v>
      </c>
      <c r="B971" s="35">
        <v>900057931</v>
      </c>
      <c r="C971" s="35" t="s">
        <v>294</v>
      </c>
      <c r="D971" s="35" t="s">
        <v>1005</v>
      </c>
      <c r="E971" s="39" t="s">
        <v>833</v>
      </c>
      <c r="F971" s="37">
        <v>343353.24</v>
      </c>
      <c r="G971" s="1">
        <v>0</v>
      </c>
    </row>
    <row r="972" spans="1:7" x14ac:dyDescent="0.25">
      <c r="A972" s="35" t="s">
        <v>290</v>
      </c>
      <c r="B972" s="35">
        <v>900057931</v>
      </c>
      <c r="C972" s="35" t="s">
        <v>294</v>
      </c>
      <c r="D972" s="35" t="s">
        <v>1005</v>
      </c>
      <c r="E972">
        <v>40080</v>
      </c>
      <c r="F972" s="37">
        <v>343353.24</v>
      </c>
      <c r="G972" s="1">
        <v>0</v>
      </c>
    </row>
    <row r="973" spans="1:7" x14ac:dyDescent="0.25">
      <c r="A973" s="35" t="s">
        <v>263</v>
      </c>
      <c r="B973" s="35">
        <v>901438554</v>
      </c>
      <c r="C973" s="35" t="s">
        <v>294</v>
      </c>
      <c r="D973" s="35" t="s">
        <v>1006</v>
      </c>
      <c r="E973" s="39" t="s">
        <v>681</v>
      </c>
      <c r="F973" s="37">
        <v>2821000</v>
      </c>
      <c r="G973" s="1">
        <v>0</v>
      </c>
    </row>
    <row r="974" spans="1:7" x14ac:dyDescent="0.25">
      <c r="A974" s="35" t="s">
        <v>263</v>
      </c>
      <c r="B974" s="35">
        <v>901438554</v>
      </c>
      <c r="C974" s="35" t="s">
        <v>294</v>
      </c>
      <c r="D974" s="35" t="s">
        <v>1006</v>
      </c>
      <c r="E974" s="39" t="s">
        <v>682</v>
      </c>
      <c r="F974" s="37">
        <v>10016400</v>
      </c>
      <c r="G974" s="1">
        <v>0</v>
      </c>
    </row>
    <row r="975" spans="1:7" x14ac:dyDescent="0.25">
      <c r="A975" s="35" t="s">
        <v>263</v>
      </c>
      <c r="B975" s="35">
        <v>901438554</v>
      </c>
      <c r="C975" s="35" t="s">
        <v>294</v>
      </c>
      <c r="D975" s="35" t="s">
        <v>1006</v>
      </c>
      <c r="E975" s="39" t="s">
        <v>683</v>
      </c>
      <c r="F975" s="37">
        <v>8019000</v>
      </c>
      <c r="G975" s="1">
        <v>0</v>
      </c>
    </row>
    <row r="976" spans="1:7" x14ac:dyDescent="0.25">
      <c r="A976" s="35" t="s">
        <v>263</v>
      </c>
      <c r="B976" s="35">
        <v>901438554</v>
      </c>
      <c r="C976" s="35" t="s">
        <v>294</v>
      </c>
      <c r="D976" s="35" t="s">
        <v>1006</v>
      </c>
      <c r="E976" s="39" t="s">
        <v>684</v>
      </c>
      <c r="F976" s="37">
        <v>792000</v>
      </c>
      <c r="G976" s="1">
        <v>0</v>
      </c>
    </row>
    <row r="977" spans="1:7" x14ac:dyDescent="0.25">
      <c r="A977" s="35" t="s">
        <v>263</v>
      </c>
      <c r="B977" s="35">
        <v>901438554</v>
      </c>
      <c r="C977" s="35" t="s">
        <v>294</v>
      </c>
      <c r="D977" s="35" t="s">
        <v>1006</v>
      </c>
      <c r="E977" s="39" t="s">
        <v>685</v>
      </c>
      <c r="F977" s="37">
        <v>1188000</v>
      </c>
      <c r="G977" s="1">
        <v>0</v>
      </c>
    </row>
    <row r="978" spans="1:7" x14ac:dyDescent="0.25">
      <c r="A978" s="35" t="s">
        <v>263</v>
      </c>
      <c r="B978" s="35">
        <v>901438554</v>
      </c>
      <c r="C978" s="35" t="s">
        <v>294</v>
      </c>
      <c r="D978" s="35" t="s">
        <v>1006</v>
      </c>
      <c r="E978" s="39" t="s">
        <v>686</v>
      </c>
      <c r="F978" s="37">
        <v>1372000</v>
      </c>
      <c r="G978" s="1">
        <v>0</v>
      </c>
    </row>
    <row r="979" spans="1:7" x14ac:dyDescent="0.25">
      <c r="A979" s="35" t="s">
        <v>264</v>
      </c>
      <c r="B979" s="35">
        <v>901776136</v>
      </c>
      <c r="C979" s="35" t="s">
        <v>294</v>
      </c>
      <c r="D979" s="35" t="s">
        <v>1007</v>
      </c>
      <c r="E979" s="39" t="s">
        <v>687</v>
      </c>
      <c r="F979" s="37">
        <v>941677.5</v>
      </c>
      <c r="G979" s="1">
        <v>0</v>
      </c>
    </row>
    <row r="980" spans="1:7" x14ac:dyDescent="0.25">
      <c r="A980" s="35" t="s">
        <v>264</v>
      </c>
      <c r="B980" s="35">
        <v>901776136</v>
      </c>
      <c r="C980" s="35" t="s">
        <v>294</v>
      </c>
      <c r="D980" s="35" t="s">
        <v>1007</v>
      </c>
      <c r="E980" s="39" t="s">
        <v>688</v>
      </c>
      <c r="F980" s="37">
        <v>1040750</v>
      </c>
      <c r="G980" s="1">
        <v>0</v>
      </c>
    </row>
    <row r="981" spans="1:7" x14ac:dyDescent="0.25">
      <c r="A981" s="35" t="s">
        <v>264</v>
      </c>
      <c r="B981" s="35">
        <v>901776136</v>
      </c>
      <c r="C981" s="35" t="s">
        <v>294</v>
      </c>
      <c r="D981" s="35" t="s">
        <v>1007</v>
      </c>
      <c r="E981" s="39" t="s">
        <v>689</v>
      </c>
      <c r="F981" s="37">
        <v>656423</v>
      </c>
      <c r="G981" s="1">
        <v>0</v>
      </c>
    </row>
    <row r="982" spans="1:7" x14ac:dyDescent="0.25">
      <c r="A982" s="35" t="s">
        <v>264</v>
      </c>
      <c r="B982" s="35">
        <v>901776136</v>
      </c>
      <c r="C982" s="35" t="s">
        <v>294</v>
      </c>
      <c r="D982" s="35" t="s">
        <v>1007</v>
      </c>
      <c r="E982" s="39" t="s">
        <v>690</v>
      </c>
      <c r="F982" s="37">
        <v>1234329.5</v>
      </c>
      <c r="G982" s="1">
        <v>0</v>
      </c>
    </row>
    <row r="983" spans="1:7" x14ac:dyDescent="0.25">
      <c r="A983" s="35" t="s">
        <v>264</v>
      </c>
      <c r="B983" s="35">
        <v>901776136</v>
      </c>
      <c r="C983" s="35" t="s">
        <v>294</v>
      </c>
      <c r="D983" s="35" t="s">
        <v>1007</v>
      </c>
      <c r="E983" s="39" t="s">
        <v>691</v>
      </c>
      <c r="F983" s="37">
        <v>1042762.5</v>
      </c>
      <c r="G983" s="1">
        <v>0</v>
      </c>
    </row>
    <row r="984" spans="1:7" x14ac:dyDescent="0.25">
      <c r="A984" s="35" t="s">
        <v>264</v>
      </c>
      <c r="B984" s="35">
        <v>901776136</v>
      </c>
      <c r="C984" s="35" t="s">
        <v>294</v>
      </c>
      <c r="D984" s="35" t="s">
        <v>1007</v>
      </c>
      <c r="E984" s="39" t="s">
        <v>692</v>
      </c>
      <c r="F984" s="37">
        <v>112693</v>
      </c>
      <c r="G984" s="1">
        <v>0</v>
      </c>
    </row>
    <row r="985" spans="1:7" x14ac:dyDescent="0.25">
      <c r="A985" s="35" t="s">
        <v>264</v>
      </c>
      <c r="B985" s="35">
        <v>901776136</v>
      </c>
      <c r="C985" s="35" t="s">
        <v>294</v>
      </c>
      <c r="D985" s="35" t="s">
        <v>1007</v>
      </c>
      <c r="E985" s="39">
        <v>39746</v>
      </c>
      <c r="F985" s="37">
        <v>4919355</v>
      </c>
      <c r="G985" s="1">
        <v>0</v>
      </c>
    </row>
    <row r="986" spans="1:7" x14ac:dyDescent="0.25">
      <c r="A986" s="35" t="s">
        <v>264</v>
      </c>
      <c r="B986" s="35">
        <v>901776136</v>
      </c>
      <c r="C986" s="35" t="s">
        <v>294</v>
      </c>
      <c r="D986" s="35" t="s">
        <v>1007</v>
      </c>
      <c r="E986" s="39">
        <v>39833</v>
      </c>
      <c r="F986" s="37">
        <v>2119162.5</v>
      </c>
      <c r="G986" s="1">
        <v>0</v>
      </c>
    </row>
    <row r="987" spans="1:7" x14ac:dyDescent="0.25">
      <c r="A987" s="35" t="s">
        <v>265</v>
      </c>
      <c r="B987" s="35">
        <v>21675811</v>
      </c>
      <c r="C987" s="35" t="s">
        <v>294</v>
      </c>
      <c r="D987" s="35" t="s">
        <v>1008</v>
      </c>
      <c r="E987" s="39" t="s">
        <v>693</v>
      </c>
      <c r="F987" s="37">
        <v>462656</v>
      </c>
      <c r="G987" s="1">
        <v>0</v>
      </c>
    </row>
    <row r="988" spans="1:7" x14ac:dyDescent="0.25">
      <c r="A988" s="35" t="s">
        <v>265</v>
      </c>
      <c r="B988" s="35">
        <v>21675811</v>
      </c>
      <c r="C988" s="35" t="s">
        <v>294</v>
      </c>
      <c r="D988" s="35" t="s">
        <v>1008</v>
      </c>
      <c r="E988" s="39" t="s">
        <v>694</v>
      </c>
      <c r="F988" s="37">
        <v>69020</v>
      </c>
      <c r="G988" s="1">
        <v>0</v>
      </c>
    </row>
    <row r="989" spans="1:7" x14ac:dyDescent="0.25">
      <c r="A989" s="35" t="s">
        <v>265</v>
      </c>
      <c r="B989" s="35">
        <v>21675811</v>
      </c>
      <c r="C989" s="35" t="s">
        <v>294</v>
      </c>
      <c r="D989" s="35" t="s">
        <v>1008</v>
      </c>
      <c r="E989" s="39" t="s">
        <v>695</v>
      </c>
      <c r="F989" s="37">
        <v>600060.52</v>
      </c>
      <c r="G989" s="1">
        <v>0</v>
      </c>
    </row>
    <row r="990" spans="1:7" x14ac:dyDescent="0.25">
      <c r="A990" s="35" t="s">
        <v>265</v>
      </c>
      <c r="B990" s="35">
        <v>21675811</v>
      </c>
      <c r="C990" s="35" t="s">
        <v>294</v>
      </c>
      <c r="D990" s="35" t="s">
        <v>1008</v>
      </c>
      <c r="E990" s="39">
        <v>39819</v>
      </c>
      <c r="F990" s="37">
        <v>1283830</v>
      </c>
      <c r="G990" s="1">
        <v>0</v>
      </c>
    </row>
    <row r="991" spans="1:7" x14ac:dyDescent="0.25">
      <c r="A991" s="35" t="s">
        <v>265</v>
      </c>
      <c r="B991" s="35">
        <v>21675811</v>
      </c>
      <c r="C991" s="35" t="s">
        <v>294</v>
      </c>
      <c r="D991" s="35" t="s">
        <v>1008</v>
      </c>
      <c r="E991" s="39">
        <v>39886</v>
      </c>
      <c r="F991" s="37">
        <v>2300989.17</v>
      </c>
      <c r="G991" s="1">
        <v>0</v>
      </c>
    </row>
    <row r="992" spans="1:7" x14ac:dyDescent="0.25">
      <c r="A992" s="35" t="s">
        <v>265</v>
      </c>
      <c r="B992" s="35">
        <v>21675811</v>
      </c>
      <c r="C992" s="35" t="s">
        <v>294</v>
      </c>
      <c r="D992" s="35" t="s">
        <v>1008</v>
      </c>
      <c r="E992" s="39">
        <v>39909</v>
      </c>
      <c r="F992" s="37">
        <v>135422</v>
      </c>
      <c r="G992" s="1">
        <v>0</v>
      </c>
    </row>
    <row r="993" spans="1:7" x14ac:dyDescent="0.25">
      <c r="A993" s="35" t="s">
        <v>265</v>
      </c>
      <c r="B993" s="35">
        <v>21675811</v>
      </c>
      <c r="C993" s="35" t="s">
        <v>294</v>
      </c>
      <c r="D993" s="35" t="s">
        <v>1008</v>
      </c>
      <c r="E993" s="39">
        <v>40408</v>
      </c>
      <c r="F993" s="37">
        <v>1916212.97</v>
      </c>
      <c r="G993" s="1">
        <v>0</v>
      </c>
    </row>
    <row r="994" spans="1:7" x14ac:dyDescent="0.25">
      <c r="A994" s="35" t="s">
        <v>265</v>
      </c>
      <c r="B994" s="35">
        <v>21675811</v>
      </c>
      <c r="C994" s="35" t="s">
        <v>294</v>
      </c>
      <c r="D994" s="35" t="s">
        <v>1008</v>
      </c>
      <c r="E994" s="39">
        <v>40409</v>
      </c>
      <c r="F994" s="37">
        <v>569518.4</v>
      </c>
      <c r="G994" s="1">
        <v>0</v>
      </c>
    </row>
    <row r="995" spans="1:7" x14ac:dyDescent="0.25">
      <c r="A995" s="35" t="s">
        <v>265</v>
      </c>
      <c r="B995" s="35">
        <v>21675811</v>
      </c>
      <c r="C995" s="35" t="s">
        <v>294</v>
      </c>
      <c r="D995" s="35" t="s">
        <v>1008</v>
      </c>
      <c r="E995" s="39">
        <v>40415</v>
      </c>
      <c r="F995" s="37">
        <v>321300</v>
      </c>
      <c r="G995" s="1">
        <v>0</v>
      </c>
    </row>
    <row r="996" spans="1:7" x14ac:dyDescent="0.25">
      <c r="A996" s="35" t="s">
        <v>266</v>
      </c>
      <c r="B996" s="35">
        <v>900168181</v>
      </c>
      <c r="C996" s="35" t="s">
        <v>294</v>
      </c>
      <c r="D996" s="35" t="s">
        <v>1009</v>
      </c>
      <c r="E996" s="39" t="s">
        <v>696</v>
      </c>
      <c r="F996" s="37">
        <v>155600</v>
      </c>
      <c r="G996" s="1">
        <v>0</v>
      </c>
    </row>
    <row r="997" spans="1:7" x14ac:dyDescent="0.25">
      <c r="A997" s="35" t="s">
        <v>266</v>
      </c>
      <c r="B997" s="35">
        <v>900168181</v>
      </c>
      <c r="C997" s="35" t="s">
        <v>294</v>
      </c>
      <c r="D997" s="35" t="s">
        <v>1009</v>
      </c>
      <c r="E997" s="39" t="s">
        <v>698</v>
      </c>
      <c r="F997" s="37">
        <v>1910000</v>
      </c>
      <c r="G997" s="1">
        <v>0</v>
      </c>
    </row>
    <row r="998" spans="1:7" x14ac:dyDescent="0.25">
      <c r="A998" s="35" t="s">
        <v>266</v>
      </c>
      <c r="B998" s="35">
        <v>900168181</v>
      </c>
      <c r="C998" s="35" t="s">
        <v>294</v>
      </c>
      <c r="D998" s="35" t="s">
        <v>1009</v>
      </c>
      <c r="E998" s="39" t="s">
        <v>699</v>
      </c>
      <c r="F998" s="37">
        <v>2000000</v>
      </c>
      <c r="G998" s="1">
        <v>0</v>
      </c>
    </row>
    <row r="999" spans="1:7" x14ac:dyDescent="0.25">
      <c r="A999" s="35" t="s">
        <v>266</v>
      </c>
      <c r="B999" s="35">
        <v>900168181</v>
      </c>
      <c r="C999" s="35" t="s">
        <v>294</v>
      </c>
      <c r="D999" s="35" t="s">
        <v>1009</v>
      </c>
      <c r="E999" s="39" t="s">
        <v>700</v>
      </c>
      <c r="F999" s="37">
        <v>1600000</v>
      </c>
      <c r="G999" s="1">
        <v>0</v>
      </c>
    </row>
    <row r="1000" spans="1:7" x14ac:dyDescent="0.25">
      <c r="A1000" s="35" t="s">
        <v>266</v>
      </c>
      <c r="B1000" s="35">
        <v>900168181</v>
      </c>
      <c r="C1000" s="35" t="s">
        <v>294</v>
      </c>
      <c r="D1000" s="35" t="s">
        <v>1009</v>
      </c>
      <c r="E1000" s="39" t="s">
        <v>701</v>
      </c>
      <c r="F1000" s="37">
        <v>2000000</v>
      </c>
      <c r="G1000" s="1">
        <v>0</v>
      </c>
    </row>
    <row r="1001" spans="1:7" x14ac:dyDescent="0.25">
      <c r="A1001" s="35" t="s">
        <v>266</v>
      </c>
      <c r="B1001" s="35">
        <v>900168181</v>
      </c>
      <c r="C1001" s="35" t="s">
        <v>294</v>
      </c>
      <c r="D1001" s="35" t="s">
        <v>1009</v>
      </c>
      <c r="E1001" s="39" t="s">
        <v>702</v>
      </c>
      <c r="F1001" s="37">
        <v>1938000</v>
      </c>
      <c r="G1001" s="1">
        <v>0</v>
      </c>
    </row>
    <row r="1002" spans="1:7" x14ac:dyDescent="0.25">
      <c r="A1002" s="35" t="s">
        <v>266</v>
      </c>
      <c r="B1002" s="35">
        <v>900168181</v>
      </c>
      <c r="C1002" s="35" t="s">
        <v>294</v>
      </c>
      <c r="D1002" s="35" t="s">
        <v>1009</v>
      </c>
      <c r="E1002" s="39" t="s">
        <v>703</v>
      </c>
      <c r="F1002" s="37">
        <v>2550000</v>
      </c>
      <c r="G1002" s="1">
        <v>0</v>
      </c>
    </row>
    <row r="1003" spans="1:7" x14ac:dyDescent="0.25">
      <c r="A1003" s="35" t="s">
        <v>266</v>
      </c>
      <c r="B1003" s="35">
        <v>900168181</v>
      </c>
      <c r="C1003" s="35" t="s">
        <v>294</v>
      </c>
      <c r="D1003" s="35" t="s">
        <v>1009</v>
      </c>
      <c r="E1003" s="39" t="s">
        <v>704</v>
      </c>
      <c r="F1003" s="37">
        <v>850000</v>
      </c>
      <c r="G1003" s="1">
        <v>0</v>
      </c>
    </row>
    <row r="1004" spans="1:7" x14ac:dyDescent="0.25">
      <c r="A1004" s="35" t="s">
        <v>266</v>
      </c>
      <c r="B1004" s="35">
        <v>900168181</v>
      </c>
      <c r="C1004" s="35" t="s">
        <v>294</v>
      </c>
      <c r="D1004" s="35" t="s">
        <v>1009</v>
      </c>
      <c r="E1004" s="39" t="s">
        <v>705</v>
      </c>
      <c r="F1004" s="37">
        <v>1100000</v>
      </c>
      <c r="G1004" s="1">
        <v>0</v>
      </c>
    </row>
    <row r="1005" spans="1:7" x14ac:dyDescent="0.25">
      <c r="A1005" s="35" t="s">
        <v>266</v>
      </c>
      <c r="B1005" s="35">
        <v>900168181</v>
      </c>
      <c r="C1005" s="35" t="s">
        <v>294</v>
      </c>
      <c r="D1005" s="35" t="s">
        <v>1009</v>
      </c>
      <c r="E1005" s="39" t="s">
        <v>706</v>
      </c>
      <c r="F1005" s="37">
        <v>2000000</v>
      </c>
      <c r="G1005" s="1">
        <v>0</v>
      </c>
    </row>
    <row r="1006" spans="1:7" x14ac:dyDescent="0.25">
      <c r="A1006" s="35" t="s">
        <v>266</v>
      </c>
      <c r="B1006" s="35">
        <v>900168181</v>
      </c>
      <c r="C1006" s="35" t="s">
        <v>294</v>
      </c>
      <c r="D1006" s="35" t="s">
        <v>1009</v>
      </c>
      <c r="E1006" s="39" t="s">
        <v>707</v>
      </c>
      <c r="F1006" s="37">
        <v>1000000</v>
      </c>
      <c r="G1006" s="1">
        <v>0</v>
      </c>
    </row>
    <row r="1007" spans="1:7" x14ac:dyDescent="0.25">
      <c r="A1007" s="35" t="s">
        <v>266</v>
      </c>
      <c r="B1007" s="35">
        <v>900168181</v>
      </c>
      <c r="C1007" s="35" t="s">
        <v>294</v>
      </c>
      <c r="D1007" s="35" t="s">
        <v>1009</v>
      </c>
      <c r="E1007" s="39" t="s">
        <v>708</v>
      </c>
      <c r="F1007" s="37">
        <v>450000</v>
      </c>
      <c r="G1007" s="1">
        <v>0</v>
      </c>
    </row>
    <row r="1008" spans="1:7" x14ac:dyDescent="0.25">
      <c r="A1008" s="35" t="s">
        <v>266</v>
      </c>
      <c r="B1008" s="35">
        <v>900168181</v>
      </c>
      <c r="C1008" s="35" t="s">
        <v>294</v>
      </c>
      <c r="D1008" s="35" t="s">
        <v>1009</v>
      </c>
      <c r="E1008" s="39" t="s">
        <v>709</v>
      </c>
      <c r="F1008" s="37">
        <v>1300000</v>
      </c>
      <c r="G1008" s="1">
        <v>0</v>
      </c>
    </row>
    <row r="1009" spans="1:7" x14ac:dyDescent="0.25">
      <c r="A1009" s="35" t="s">
        <v>266</v>
      </c>
      <c r="B1009" s="35">
        <v>900168181</v>
      </c>
      <c r="C1009" s="35" t="s">
        <v>294</v>
      </c>
      <c r="D1009" s="35" t="s">
        <v>1009</v>
      </c>
      <c r="E1009" s="39" t="s">
        <v>710</v>
      </c>
      <c r="F1009" s="37">
        <v>2500000</v>
      </c>
      <c r="G1009" s="1">
        <v>0</v>
      </c>
    </row>
    <row r="1010" spans="1:7" x14ac:dyDescent="0.25">
      <c r="A1010" s="35" t="s">
        <v>266</v>
      </c>
      <c r="B1010" s="35">
        <v>900168181</v>
      </c>
      <c r="C1010" s="35" t="s">
        <v>294</v>
      </c>
      <c r="D1010" s="35" t="s">
        <v>1009</v>
      </c>
      <c r="E1010" s="39" t="s">
        <v>711</v>
      </c>
      <c r="F1010" s="37">
        <v>1600000</v>
      </c>
      <c r="G1010" s="1">
        <v>0</v>
      </c>
    </row>
    <row r="1011" spans="1:7" x14ac:dyDescent="0.25">
      <c r="A1011" s="35" t="s">
        <v>266</v>
      </c>
      <c r="B1011" s="35">
        <v>900168181</v>
      </c>
      <c r="C1011" s="35" t="s">
        <v>294</v>
      </c>
      <c r="D1011" s="35" t="s">
        <v>1009</v>
      </c>
      <c r="E1011" s="39" t="s">
        <v>712</v>
      </c>
      <c r="F1011" s="37">
        <v>670000</v>
      </c>
      <c r="G1011" s="1">
        <v>0</v>
      </c>
    </row>
    <row r="1012" spans="1:7" x14ac:dyDescent="0.25">
      <c r="A1012" s="35" t="s">
        <v>266</v>
      </c>
      <c r="B1012" s="35">
        <v>900168181</v>
      </c>
      <c r="C1012" s="35" t="s">
        <v>294</v>
      </c>
      <c r="D1012" s="35" t="s">
        <v>1009</v>
      </c>
      <c r="E1012" s="39" t="s">
        <v>713</v>
      </c>
      <c r="F1012" s="37">
        <v>2200000</v>
      </c>
      <c r="G1012" s="1">
        <v>0</v>
      </c>
    </row>
    <row r="1013" spans="1:7" x14ac:dyDescent="0.25">
      <c r="A1013" s="35" t="s">
        <v>266</v>
      </c>
      <c r="B1013" s="35">
        <v>900168181</v>
      </c>
      <c r="C1013" s="35" t="s">
        <v>294</v>
      </c>
      <c r="D1013" s="35" t="s">
        <v>1009</v>
      </c>
      <c r="E1013" s="39" t="s">
        <v>558</v>
      </c>
      <c r="F1013" s="37">
        <v>2900000</v>
      </c>
      <c r="G1013" s="1">
        <v>0</v>
      </c>
    </row>
    <row r="1014" spans="1:7" x14ac:dyDescent="0.25">
      <c r="A1014" s="35" t="s">
        <v>266</v>
      </c>
      <c r="B1014" s="35">
        <v>900168181</v>
      </c>
      <c r="C1014" s="35" t="s">
        <v>294</v>
      </c>
      <c r="D1014" s="35" t="s">
        <v>1009</v>
      </c>
      <c r="E1014" s="39" t="s">
        <v>714</v>
      </c>
      <c r="F1014" s="37">
        <v>1800000</v>
      </c>
      <c r="G1014" s="1">
        <v>0</v>
      </c>
    </row>
    <row r="1015" spans="1:7" x14ac:dyDescent="0.25">
      <c r="A1015" s="35" t="s">
        <v>266</v>
      </c>
      <c r="B1015" s="35">
        <v>900168181</v>
      </c>
      <c r="C1015" s="35" t="s">
        <v>294</v>
      </c>
      <c r="D1015" s="35" t="s">
        <v>1009</v>
      </c>
      <c r="E1015" s="39" t="s">
        <v>715</v>
      </c>
      <c r="F1015" s="37">
        <v>1957000</v>
      </c>
      <c r="G1015" s="1">
        <v>0</v>
      </c>
    </row>
    <row r="1016" spans="1:7" x14ac:dyDescent="0.25">
      <c r="A1016" s="35" t="s">
        <v>266</v>
      </c>
      <c r="B1016" s="35">
        <v>900168181</v>
      </c>
      <c r="C1016" s="35" t="s">
        <v>294</v>
      </c>
      <c r="D1016" s="35" t="s">
        <v>1009</v>
      </c>
      <c r="E1016" s="39" t="s">
        <v>716</v>
      </c>
      <c r="F1016" s="37">
        <v>2100000</v>
      </c>
      <c r="G1016" s="1">
        <v>0</v>
      </c>
    </row>
    <row r="1017" spans="1:7" x14ac:dyDescent="0.25">
      <c r="A1017" s="35" t="s">
        <v>266</v>
      </c>
      <c r="B1017" s="35">
        <v>900168181</v>
      </c>
      <c r="C1017" s="35" t="s">
        <v>294</v>
      </c>
      <c r="D1017" s="35" t="s">
        <v>1009</v>
      </c>
      <c r="E1017" s="39" t="s">
        <v>717</v>
      </c>
      <c r="F1017" s="37">
        <v>200000</v>
      </c>
      <c r="G1017" s="1">
        <v>0</v>
      </c>
    </row>
    <row r="1018" spans="1:7" x14ac:dyDescent="0.25">
      <c r="A1018" s="35" t="s">
        <v>266</v>
      </c>
      <c r="B1018" s="35">
        <v>900168181</v>
      </c>
      <c r="C1018" s="35" t="s">
        <v>294</v>
      </c>
      <c r="D1018" s="35" t="s">
        <v>1009</v>
      </c>
      <c r="E1018" s="39" t="s">
        <v>718</v>
      </c>
      <c r="F1018" s="37">
        <v>450000</v>
      </c>
      <c r="G1018" s="1">
        <v>0</v>
      </c>
    </row>
    <row r="1019" spans="1:7" x14ac:dyDescent="0.25">
      <c r="A1019" s="35" t="s">
        <v>266</v>
      </c>
      <c r="B1019" s="35">
        <v>900168181</v>
      </c>
      <c r="C1019" s="35" t="s">
        <v>294</v>
      </c>
      <c r="D1019" s="35" t="s">
        <v>1009</v>
      </c>
      <c r="E1019" s="39" t="s">
        <v>719</v>
      </c>
      <c r="F1019" s="37">
        <v>1800000</v>
      </c>
      <c r="G1019" s="1">
        <v>0</v>
      </c>
    </row>
    <row r="1020" spans="1:7" x14ac:dyDescent="0.25">
      <c r="A1020" s="35" t="s">
        <v>266</v>
      </c>
      <c r="B1020" s="35">
        <v>900168181</v>
      </c>
      <c r="C1020" s="35" t="s">
        <v>294</v>
      </c>
      <c r="D1020" s="35" t="s">
        <v>1009</v>
      </c>
      <c r="E1020" s="39" t="s">
        <v>720</v>
      </c>
      <c r="F1020" s="37">
        <v>550000</v>
      </c>
      <c r="G1020" s="1">
        <v>0</v>
      </c>
    </row>
    <row r="1021" spans="1:7" x14ac:dyDescent="0.25">
      <c r="A1021" s="35" t="s">
        <v>266</v>
      </c>
      <c r="B1021" s="35">
        <v>900168181</v>
      </c>
      <c r="C1021" s="35" t="s">
        <v>294</v>
      </c>
      <c r="D1021" s="35" t="s">
        <v>1009</v>
      </c>
      <c r="E1021" s="39" t="s">
        <v>721</v>
      </c>
      <c r="F1021" s="37">
        <v>2000000</v>
      </c>
      <c r="G1021" s="1">
        <v>0</v>
      </c>
    </row>
    <row r="1022" spans="1:7" x14ac:dyDescent="0.25">
      <c r="A1022" s="35" t="s">
        <v>266</v>
      </c>
      <c r="B1022" s="35">
        <v>900168181</v>
      </c>
      <c r="C1022" s="35" t="s">
        <v>294</v>
      </c>
      <c r="D1022" s="35" t="s">
        <v>1009</v>
      </c>
      <c r="E1022" s="39" t="s">
        <v>722</v>
      </c>
      <c r="F1022" s="37">
        <v>3937200</v>
      </c>
      <c r="G1022" s="1">
        <v>0</v>
      </c>
    </row>
    <row r="1023" spans="1:7" x14ac:dyDescent="0.25">
      <c r="A1023" s="35" t="s">
        <v>266</v>
      </c>
      <c r="B1023" s="35">
        <v>900168181</v>
      </c>
      <c r="C1023" s="35" t="s">
        <v>294</v>
      </c>
      <c r="D1023" s="35" t="s">
        <v>1009</v>
      </c>
      <c r="E1023" s="39" t="s">
        <v>723</v>
      </c>
      <c r="F1023" s="37">
        <v>1550000</v>
      </c>
      <c r="G1023" s="1">
        <v>0</v>
      </c>
    </row>
    <row r="1024" spans="1:7" x14ac:dyDescent="0.25">
      <c r="A1024" s="35" t="s">
        <v>266</v>
      </c>
      <c r="B1024" s="35">
        <v>900168181</v>
      </c>
      <c r="C1024" s="35" t="s">
        <v>294</v>
      </c>
      <c r="D1024" s="35" t="s">
        <v>1009</v>
      </c>
      <c r="E1024" s="39" t="s">
        <v>724</v>
      </c>
      <c r="F1024" s="37">
        <v>2190000</v>
      </c>
      <c r="G1024" s="1">
        <v>0</v>
      </c>
    </row>
    <row r="1025" spans="1:7" x14ac:dyDescent="0.25">
      <c r="A1025" s="35" t="s">
        <v>266</v>
      </c>
      <c r="B1025" s="35">
        <v>900168181</v>
      </c>
      <c r="C1025" s="35" t="s">
        <v>294</v>
      </c>
      <c r="D1025" s="35" t="s">
        <v>1009</v>
      </c>
      <c r="E1025" s="39" t="s">
        <v>725</v>
      </c>
      <c r="F1025" s="37">
        <v>1800000</v>
      </c>
      <c r="G1025" s="1">
        <v>0</v>
      </c>
    </row>
    <row r="1026" spans="1:7" x14ac:dyDescent="0.25">
      <c r="A1026" s="35" t="s">
        <v>266</v>
      </c>
      <c r="B1026" s="35">
        <v>900168181</v>
      </c>
      <c r="C1026" s="35" t="s">
        <v>294</v>
      </c>
      <c r="D1026" s="35" t="s">
        <v>1009</v>
      </c>
      <c r="E1026" s="39" t="s">
        <v>726</v>
      </c>
      <c r="F1026" s="37">
        <v>1910000</v>
      </c>
      <c r="G1026" s="1">
        <v>0</v>
      </c>
    </row>
    <row r="1027" spans="1:7" x14ac:dyDescent="0.25">
      <c r="A1027" s="35" t="s">
        <v>266</v>
      </c>
      <c r="B1027" s="35">
        <v>900168181</v>
      </c>
      <c r="C1027" s="35" t="s">
        <v>294</v>
      </c>
      <c r="D1027" s="35" t="s">
        <v>1009</v>
      </c>
      <c r="E1027" s="39" t="s">
        <v>727</v>
      </c>
      <c r="F1027" s="37">
        <v>1300000</v>
      </c>
      <c r="G1027" s="1">
        <v>0</v>
      </c>
    </row>
    <row r="1028" spans="1:7" x14ac:dyDescent="0.25">
      <c r="A1028" s="35" t="s">
        <v>266</v>
      </c>
      <c r="B1028" s="35">
        <v>900168181</v>
      </c>
      <c r="C1028" s="35" t="s">
        <v>294</v>
      </c>
      <c r="D1028" s="35" t="s">
        <v>1009</v>
      </c>
      <c r="E1028" s="39" t="s">
        <v>728</v>
      </c>
      <c r="F1028" s="37">
        <v>2210000</v>
      </c>
      <c r="G1028" s="1">
        <v>0</v>
      </c>
    </row>
    <row r="1029" spans="1:7" x14ac:dyDescent="0.25">
      <c r="A1029" s="35" t="s">
        <v>266</v>
      </c>
      <c r="B1029" s="35">
        <v>900168181</v>
      </c>
      <c r="C1029" s="35" t="s">
        <v>294</v>
      </c>
      <c r="D1029" s="35" t="s">
        <v>1009</v>
      </c>
      <c r="E1029" s="39" t="s">
        <v>729</v>
      </c>
      <c r="F1029" s="37">
        <v>2200000</v>
      </c>
      <c r="G1029" s="1">
        <v>0</v>
      </c>
    </row>
    <row r="1030" spans="1:7" x14ac:dyDescent="0.25">
      <c r="A1030" s="35" t="s">
        <v>266</v>
      </c>
      <c r="B1030" s="35">
        <v>900168181</v>
      </c>
      <c r="C1030" s="35" t="s">
        <v>294</v>
      </c>
      <c r="D1030" s="35" t="s">
        <v>1009</v>
      </c>
      <c r="E1030" s="39" t="s">
        <v>730</v>
      </c>
      <c r="F1030" s="37">
        <v>3150000</v>
      </c>
      <c r="G1030" s="1">
        <v>0</v>
      </c>
    </row>
    <row r="1031" spans="1:7" x14ac:dyDescent="0.25">
      <c r="A1031" s="35" t="s">
        <v>266</v>
      </c>
      <c r="B1031" s="35">
        <v>900168181</v>
      </c>
      <c r="C1031" s="35" t="s">
        <v>294</v>
      </c>
      <c r="D1031" s="35" t="s">
        <v>1009</v>
      </c>
      <c r="E1031" s="39" t="s">
        <v>731</v>
      </c>
      <c r="F1031" s="37">
        <v>1600000</v>
      </c>
      <c r="G1031" s="1">
        <v>0</v>
      </c>
    </row>
    <row r="1032" spans="1:7" x14ac:dyDescent="0.25">
      <c r="A1032" s="35" t="s">
        <v>266</v>
      </c>
      <c r="B1032" s="35">
        <v>900168181</v>
      </c>
      <c r="C1032" s="35" t="s">
        <v>294</v>
      </c>
      <c r="D1032" s="35" t="s">
        <v>1009</v>
      </c>
      <c r="E1032" s="39" t="s">
        <v>732</v>
      </c>
      <c r="F1032" s="37">
        <v>2240000</v>
      </c>
      <c r="G1032" s="1">
        <v>0</v>
      </c>
    </row>
    <row r="1033" spans="1:7" x14ac:dyDescent="0.25">
      <c r="A1033" s="35" t="s">
        <v>266</v>
      </c>
      <c r="B1033" s="35">
        <v>900168181</v>
      </c>
      <c r="C1033" s="35" t="s">
        <v>294</v>
      </c>
      <c r="D1033" s="35" t="s">
        <v>1009</v>
      </c>
      <c r="E1033" s="39" t="s">
        <v>733</v>
      </c>
      <c r="F1033" s="37">
        <v>1600000</v>
      </c>
      <c r="G1033" s="1">
        <v>0</v>
      </c>
    </row>
    <row r="1034" spans="1:7" x14ac:dyDescent="0.25">
      <c r="A1034" s="35" t="s">
        <v>266</v>
      </c>
      <c r="B1034" s="35">
        <v>900168181</v>
      </c>
      <c r="C1034" s="35" t="s">
        <v>294</v>
      </c>
      <c r="D1034" s="35" t="s">
        <v>1009</v>
      </c>
      <c r="E1034" s="39" t="s">
        <v>734</v>
      </c>
      <c r="F1034" s="37">
        <v>1200000</v>
      </c>
      <c r="G1034" s="1">
        <v>0</v>
      </c>
    </row>
    <row r="1035" spans="1:7" x14ac:dyDescent="0.25">
      <c r="A1035" s="35" t="s">
        <v>266</v>
      </c>
      <c r="B1035" s="35">
        <v>900168181</v>
      </c>
      <c r="C1035" s="35" t="s">
        <v>294</v>
      </c>
      <c r="D1035" s="35" t="s">
        <v>1009</v>
      </c>
      <c r="E1035" s="39" t="s">
        <v>735</v>
      </c>
      <c r="F1035" s="37">
        <v>1980000</v>
      </c>
      <c r="G1035" s="1">
        <v>0</v>
      </c>
    </row>
    <row r="1036" spans="1:7" x14ac:dyDescent="0.25">
      <c r="A1036" s="35" t="s">
        <v>266</v>
      </c>
      <c r="B1036" s="35">
        <v>900168181</v>
      </c>
      <c r="C1036" s="35" t="s">
        <v>294</v>
      </c>
      <c r="D1036" s="35" t="s">
        <v>1009</v>
      </c>
      <c r="E1036" s="39" t="s">
        <v>736</v>
      </c>
      <c r="F1036" s="37">
        <v>1900000</v>
      </c>
      <c r="G1036" s="1">
        <v>0</v>
      </c>
    </row>
    <row r="1037" spans="1:7" x14ac:dyDescent="0.25">
      <c r="A1037" s="35" t="s">
        <v>266</v>
      </c>
      <c r="B1037" s="35">
        <v>900168181</v>
      </c>
      <c r="C1037" s="35" t="s">
        <v>294</v>
      </c>
      <c r="D1037" s="35" t="s">
        <v>1009</v>
      </c>
      <c r="E1037" s="39" t="s">
        <v>737</v>
      </c>
      <c r="F1037" s="37">
        <v>1700000</v>
      </c>
      <c r="G1037" s="1">
        <v>0</v>
      </c>
    </row>
    <row r="1038" spans="1:7" x14ac:dyDescent="0.25">
      <c r="A1038" s="35" t="s">
        <v>266</v>
      </c>
      <c r="B1038" s="35">
        <v>900168181</v>
      </c>
      <c r="C1038" s="35" t="s">
        <v>294</v>
      </c>
      <c r="D1038" s="35" t="s">
        <v>1009</v>
      </c>
      <c r="E1038" s="39" t="s">
        <v>738</v>
      </c>
      <c r="F1038" s="37">
        <v>1600000</v>
      </c>
      <c r="G1038" s="1">
        <v>0</v>
      </c>
    </row>
    <row r="1039" spans="1:7" x14ac:dyDescent="0.25">
      <c r="A1039" s="35" t="s">
        <v>266</v>
      </c>
      <c r="B1039" s="35">
        <v>900168181</v>
      </c>
      <c r="C1039" s="35" t="s">
        <v>294</v>
      </c>
      <c r="D1039" s="35" t="s">
        <v>1009</v>
      </c>
      <c r="E1039" s="39" t="s">
        <v>739</v>
      </c>
      <c r="F1039" s="37">
        <v>620000</v>
      </c>
      <c r="G1039" s="1">
        <v>0</v>
      </c>
    </row>
    <row r="1040" spans="1:7" x14ac:dyDescent="0.25">
      <c r="A1040" s="35" t="s">
        <v>266</v>
      </c>
      <c r="B1040" s="35">
        <v>900168181</v>
      </c>
      <c r="C1040" s="35" t="s">
        <v>294</v>
      </c>
      <c r="D1040" s="35" t="s">
        <v>1009</v>
      </c>
      <c r="E1040" s="39" t="s">
        <v>740</v>
      </c>
      <c r="F1040" s="37">
        <v>500000</v>
      </c>
      <c r="G1040" s="1">
        <v>0</v>
      </c>
    </row>
    <row r="1041" spans="1:7" x14ac:dyDescent="0.25">
      <c r="A1041" s="35" t="s">
        <v>266</v>
      </c>
      <c r="B1041" s="35">
        <v>900168181</v>
      </c>
      <c r="C1041" s="35" t="s">
        <v>294</v>
      </c>
      <c r="D1041" s="35" t="s">
        <v>1009</v>
      </c>
      <c r="E1041" s="39" t="s">
        <v>741</v>
      </c>
      <c r="F1041" s="37">
        <v>2260000</v>
      </c>
      <c r="G1041" s="1">
        <v>0</v>
      </c>
    </row>
    <row r="1042" spans="1:7" x14ac:dyDescent="0.25">
      <c r="A1042" s="35" t="s">
        <v>266</v>
      </c>
      <c r="B1042" s="35">
        <v>900168181</v>
      </c>
      <c r="C1042" s="35" t="s">
        <v>294</v>
      </c>
      <c r="D1042" s="35" t="s">
        <v>1009</v>
      </c>
      <c r="E1042" s="39" t="s">
        <v>742</v>
      </c>
      <c r="F1042" s="37">
        <v>2000000</v>
      </c>
      <c r="G1042" s="1">
        <v>0</v>
      </c>
    </row>
    <row r="1043" spans="1:7" x14ac:dyDescent="0.25">
      <c r="A1043" s="35" t="s">
        <v>266</v>
      </c>
      <c r="B1043" s="35">
        <v>900168181</v>
      </c>
      <c r="C1043" s="35" t="s">
        <v>294</v>
      </c>
      <c r="D1043" s="35" t="s">
        <v>1009</v>
      </c>
      <c r="E1043" s="39" t="s">
        <v>743</v>
      </c>
      <c r="F1043" s="37">
        <v>320000</v>
      </c>
      <c r="G1043" s="1">
        <v>0</v>
      </c>
    </row>
    <row r="1044" spans="1:7" x14ac:dyDescent="0.25">
      <c r="A1044" s="35" t="s">
        <v>266</v>
      </c>
      <c r="B1044" s="35">
        <v>900168181</v>
      </c>
      <c r="C1044" s="35" t="s">
        <v>294</v>
      </c>
      <c r="D1044" s="35" t="s">
        <v>1009</v>
      </c>
      <c r="E1044" s="39" t="s">
        <v>744</v>
      </c>
      <c r="F1044" s="37">
        <v>1700000</v>
      </c>
      <c r="G1044" s="1">
        <v>0</v>
      </c>
    </row>
    <row r="1045" spans="1:7" x14ac:dyDescent="0.25">
      <c r="A1045" s="35" t="s">
        <v>266</v>
      </c>
      <c r="B1045" s="35">
        <v>900168181</v>
      </c>
      <c r="C1045" s="35" t="s">
        <v>294</v>
      </c>
      <c r="D1045" s="35" t="s">
        <v>1009</v>
      </c>
      <c r="E1045" s="39" t="s">
        <v>745</v>
      </c>
      <c r="F1045" s="37">
        <v>1600000</v>
      </c>
      <c r="G1045" s="1">
        <v>0</v>
      </c>
    </row>
    <row r="1046" spans="1:7" x14ac:dyDescent="0.25">
      <c r="A1046" s="35" t="s">
        <v>266</v>
      </c>
      <c r="B1046" s="35">
        <v>900168181</v>
      </c>
      <c r="C1046" s="35" t="s">
        <v>294</v>
      </c>
      <c r="D1046" s="35" t="s">
        <v>1009</v>
      </c>
      <c r="E1046" s="39" t="s">
        <v>746</v>
      </c>
      <c r="F1046" s="37">
        <v>550000</v>
      </c>
      <c r="G1046" s="1">
        <v>0</v>
      </c>
    </row>
    <row r="1047" spans="1:7" x14ac:dyDescent="0.25">
      <c r="A1047" s="35" t="s">
        <v>266</v>
      </c>
      <c r="B1047" s="35">
        <v>900168181</v>
      </c>
      <c r="C1047" s="35" t="s">
        <v>294</v>
      </c>
      <c r="D1047" s="35" t="s">
        <v>1009</v>
      </c>
      <c r="E1047" s="39" t="s">
        <v>747</v>
      </c>
      <c r="F1047" s="37">
        <v>2650000</v>
      </c>
      <c r="G1047" s="1">
        <v>0</v>
      </c>
    </row>
    <row r="1048" spans="1:7" x14ac:dyDescent="0.25">
      <c r="A1048" s="35" t="s">
        <v>266</v>
      </c>
      <c r="B1048" s="35">
        <v>900168181</v>
      </c>
      <c r="C1048" s="35" t="s">
        <v>294</v>
      </c>
      <c r="D1048" s="35" t="s">
        <v>1009</v>
      </c>
      <c r="E1048" s="39" t="s">
        <v>748</v>
      </c>
      <c r="F1048" s="37">
        <v>1000000</v>
      </c>
      <c r="G1048" s="1">
        <v>0</v>
      </c>
    </row>
    <row r="1049" spans="1:7" x14ac:dyDescent="0.25">
      <c r="A1049" s="35" t="s">
        <v>266</v>
      </c>
      <c r="B1049" s="35">
        <v>900168181</v>
      </c>
      <c r="C1049" s="35" t="s">
        <v>294</v>
      </c>
      <c r="D1049" s="35" t="s">
        <v>1009</v>
      </c>
      <c r="E1049" s="39" t="s">
        <v>749</v>
      </c>
      <c r="F1049" s="37">
        <v>2500000</v>
      </c>
      <c r="G1049" s="1">
        <v>0</v>
      </c>
    </row>
    <row r="1050" spans="1:7" x14ac:dyDescent="0.25">
      <c r="A1050" s="35" t="s">
        <v>266</v>
      </c>
      <c r="B1050" s="35">
        <v>900168181</v>
      </c>
      <c r="C1050" s="35" t="s">
        <v>294</v>
      </c>
      <c r="D1050" s="35" t="s">
        <v>1009</v>
      </c>
      <c r="E1050" s="39" t="s">
        <v>750</v>
      </c>
      <c r="F1050" s="37">
        <v>2500000</v>
      </c>
      <c r="G1050" s="1">
        <v>0</v>
      </c>
    </row>
    <row r="1051" spans="1:7" x14ac:dyDescent="0.25">
      <c r="A1051" s="35" t="s">
        <v>266</v>
      </c>
      <c r="B1051" s="35">
        <v>900168181</v>
      </c>
      <c r="C1051" s="35" t="s">
        <v>294</v>
      </c>
      <c r="D1051" s="35" t="s">
        <v>1009</v>
      </c>
      <c r="E1051" s="39" t="s">
        <v>525</v>
      </c>
      <c r="F1051" s="37">
        <v>2010000</v>
      </c>
      <c r="G1051" s="1">
        <v>0</v>
      </c>
    </row>
    <row r="1052" spans="1:7" x14ac:dyDescent="0.25">
      <c r="A1052" s="35" t="s">
        <v>267</v>
      </c>
      <c r="B1052" s="35">
        <v>900786245</v>
      </c>
      <c r="C1052" s="35" t="s">
        <v>294</v>
      </c>
      <c r="D1052" s="35" t="s">
        <v>1010</v>
      </c>
      <c r="E1052" s="39" t="s">
        <v>751</v>
      </c>
      <c r="F1052" s="37">
        <v>648956</v>
      </c>
      <c r="G1052" s="1">
        <v>0</v>
      </c>
    </row>
    <row r="1053" spans="1:7" x14ac:dyDescent="0.25">
      <c r="A1053" s="35" t="s">
        <v>268</v>
      </c>
      <c r="B1053" s="35">
        <v>811025401</v>
      </c>
      <c r="C1053" s="35" t="s">
        <v>294</v>
      </c>
      <c r="D1053" s="35" t="s">
        <v>1011</v>
      </c>
      <c r="E1053" s="39" t="s">
        <v>42</v>
      </c>
      <c r="F1053" s="37">
        <v>-338128.85</v>
      </c>
      <c r="G1053" s="1">
        <v>0</v>
      </c>
    </row>
    <row r="1054" spans="1:7" x14ac:dyDescent="0.25">
      <c r="A1054" s="35" t="s">
        <v>268</v>
      </c>
      <c r="B1054" s="35">
        <v>811025401</v>
      </c>
      <c r="C1054" s="35" t="s">
        <v>294</v>
      </c>
      <c r="D1054" s="35" t="s">
        <v>1011</v>
      </c>
      <c r="E1054" s="39" t="s">
        <v>42</v>
      </c>
      <c r="F1054" s="37">
        <v>313.79000000000002</v>
      </c>
      <c r="G1054" s="1">
        <v>0</v>
      </c>
    </row>
    <row r="1055" spans="1:7" x14ac:dyDescent="0.25">
      <c r="A1055" s="35" t="s">
        <v>268</v>
      </c>
      <c r="B1055" s="35">
        <v>811025401</v>
      </c>
      <c r="C1055" s="35" t="s">
        <v>294</v>
      </c>
      <c r="D1055" s="35" t="s">
        <v>1011</v>
      </c>
      <c r="E1055" s="39" t="s">
        <v>42</v>
      </c>
      <c r="F1055" s="37">
        <v>81000</v>
      </c>
      <c r="G1055" s="1">
        <v>0</v>
      </c>
    </row>
    <row r="1056" spans="1:7" x14ac:dyDescent="0.25">
      <c r="A1056" s="35" t="s">
        <v>268</v>
      </c>
      <c r="B1056" s="35">
        <v>811025401</v>
      </c>
      <c r="C1056" s="35" t="s">
        <v>294</v>
      </c>
      <c r="D1056" s="35" t="s">
        <v>1011</v>
      </c>
      <c r="E1056" s="39" t="s">
        <v>1151</v>
      </c>
      <c r="F1056" s="37">
        <v>27037068</v>
      </c>
      <c r="G1056" s="1">
        <v>0</v>
      </c>
    </row>
    <row r="1057" spans="1:7" x14ac:dyDescent="0.25">
      <c r="A1057" s="35" t="s">
        <v>268</v>
      </c>
      <c r="B1057" s="35">
        <v>811025401</v>
      </c>
      <c r="C1057" s="35" t="s">
        <v>294</v>
      </c>
      <c r="D1057" s="35" t="s">
        <v>1011</v>
      </c>
      <c r="E1057" s="39" t="s">
        <v>1152</v>
      </c>
      <c r="F1057" s="37">
        <v>33083910.5</v>
      </c>
      <c r="G1057" s="1">
        <v>0</v>
      </c>
    </row>
    <row r="1058" spans="1:7" x14ac:dyDescent="0.25">
      <c r="A1058" s="35" t="s">
        <v>269</v>
      </c>
      <c r="B1058" s="35">
        <v>3556838</v>
      </c>
      <c r="C1058" s="35" t="s">
        <v>294</v>
      </c>
      <c r="D1058" s="35" t="s">
        <v>1012</v>
      </c>
      <c r="E1058" s="39">
        <v>0</v>
      </c>
      <c r="F1058" s="37">
        <v>1420000</v>
      </c>
      <c r="G1058" s="1">
        <v>0</v>
      </c>
    </row>
    <row r="1059" spans="1:7" x14ac:dyDescent="0.25">
      <c r="A1059" s="35" t="s">
        <v>269</v>
      </c>
      <c r="B1059" s="35">
        <v>3556838</v>
      </c>
      <c r="C1059" s="35" t="s">
        <v>294</v>
      </c>
      <c r="D1059" s="35" t="s">
        <v>1012</v>
      </c>
      <c r="E1059" s="39" t="s">
        <v>752</v>
      </c>
      <c r="F1059" s="37">
        <v>1100000</v>
      </c>
      <c r="G1059" s="1">
        <v>0</v>
      </c>
    </row>
    <row r="1060" spans="1:7" x14ac:dyDescent="0.25">
      <c r="A1060" s="35" t="s">
        <v>270</v>
      </c>
      <c r="B1060" s="35">
        <v>71737060</v>
      </c>
      <c r="C1060" s="35" t="s">
        <v>294</v>
      </c>
      <c r="D1060" s="35" t="s">
        <v>1013</v>
      </c>
      <c r="E1060" s="39" t="s">
        <v>753</v>
      </c>
      <c r="F1060" s="37">
        <v>2847000</v>
      </c>
      <c r="G1060" s="1">
        <v>0</v>
      </c>
    </row>
    <row r="1061" spans="1:7" x14ac:dyDescent="0.25">
      <c r="A1061" s="35" t="s">
        <v>270</v>
      </c>
      <c r="B1061" s="35">
        <v>71737060</v>
      </c>
      <c r="C1061" s="35" t="s">
        <v>294</v>
      </c>
      <c r="D1061" s="35" t="s">
        <v>1013</v>
      </c>
      <c r="E1061" s="39">
        <v>9</v>
      </c>
      <c r="F1061" s="37">
        <v>2533830</v>
      </c>
      <c r="G1061" s="1">
        <v>0</v>
      </c>
    </row>
    <row r="1062" spans="1:7" x14ac:dyDescent="0.25">
      <c r="A1062" s="35" t="s">
        <v>271</v>
      </c>
      <c r="B1062" s="35">
        <v>1017274575</v>
      </c>
      <c r="C1062" s="35" t="s">
        <v>294</v>
      </c>
      <c r="D1062" s="35" t="s">
        <v>1014</v>
      </c>
      <c r="E1062" s="39">
        <v>0</v>
      </c>
      <c r="F1062" s="37">
        <v>1400000</v>
      </c>
      <c r="G1062" s="1">
        <v>0</v>
      </c>
    </row>
    <row r="1063" spans="1:7" x14ac:dyDescent="0.25">
      <c r="A1063" s="35" t="s">
        <v>271</v>
      </c>
      <c r="B1063" s="35">
        <v>1017274575</v>
      </c>
      <c r="C1063" s="35" t="s">
        <v>294</v>
      </c>
      <c r="D1063" s="35" t="s">
        <v>1014</v>
      </c>
      <c r="E1063" s="39" t="s">
        <v>754</v>
      </c>
      <c r="F1063" s="37">
        <v>1400000</v>
      </c>
      <c r="G1063" s="1">
        <v>0</v>
      </c>
    </row>
    <row r="1064" spans="1:7" x14ac:dyDescent="0.25">
      <c r="A1064" s="35" t="s">
        <v>291</v>
      </c>
      <c r="B1064" s="35">
        <v>891303786</v>
      </c>
      <c r="C1064" s="35" t="s">
        <v>294</v>
      </c>
      <c r="D1064" s="35" t="s">
        <v>1015</v>
      </c>
      <c r="E1064" s="39" t="s">
        <v>834</v>
      </c>
      <c r="F1064" s="37">
        <v>502571</v>
      </c>
      <c r="G1064" s="1">
        <v>0</v>
      </c>
    </row>
    <row r="1065" spans="1:7" x14ac:dyDescent="0.25">
      <c r="A1065" s="35" t="s">
        <v>291</v>
      </c>
      <c r="B1065" s="35">
        <v>891303786</v>
      </c>
      <c r="C1065" s="35" t="s">
        <v>294</v>
      </c>
      <c r="D1065" s="35" t="s">
        <v>1015</v>
      </c>
      <c r="E1065" s="39" t="s">
        <v>835</v>
      </c>
      <c r="F1065" s="37">
        <v>312193.03000000003</v>
      </c>
      <c r="G1065" s="1">
        <v>0</v>
      </c>
    </row>
    <row r="1066" spans="1:7" x14ac:dyDescent="0.25">
      <c r="A1066" s="35" t="s">
        <v>291</v>
      </c>
      <c r="B1066" s="35">
        <v>891303786</v>
      </c>
      <c r="C1066" s="35" t="s">
        <v>294</v>
      </c>
      <c r="D1066" s="35" t="s">
        <v>1015</v>
      </c>
      <c r="E1066" s="39" t="s">
        <v>836</v>
      </c>
      <c r="F1066" s="37">
        <v>312193.03000000003</v>
      </c>
      <c r="G1066" s="1">
        <v>0</v>
      </c>
    </row>
    <row r="1067" spans="1:7" x14ac:dyDescent="0.25">
      <c r="A1067" s="35" t="s">
        <v>272</v>
      </c>
      <c r="B1067" s="35">
        <v>900483925</v>
      </c>
      <c r="C1067" s="35" t="s">
        <v>294</v>
      </c>
      <c r="D1067" s="35" t="s">
        <v>1016</v>
      </c>
      <c r="E1067" s="39" t="s">
        <v>755</v>
      </c>
      <c r="F1067" s="37">
        <v>1900000</v>
      </c>
      <c r="G1067" s="1">
        <v>0</v>
      </c>
    </row>
    <row r="1068" spans="1:7" x14ac:dyDescent="0.25">
      <c r="A1068" s="35" t="s">
        <v>272</v>
      </c>
      <c r="B1068" s="35">
        <v>900483925</v>
      </c>
      <c r="C1068" s="35" t="s">
        <v>294</v>
      </c>
      <c r="D1068" s="35" t="s">
        <v>1016</v>
      </c>
      <c r="E1068" s="39" t="s">
        <v>756</v>
      </c>
      <c r="F1068" s="37">
        <v>400000</v>
      </c>
      <c r="G1068" s="1">
        <v>0</v>
      </c>
    </row>
    <row r="1069" spans="1:7" x14ac:dyDescent="0.25">
      <c r="A1069" s="35" t="s">
        <v>272</v>
      </c>
      <c r="B1069" s="35">
        <v>900483925</v>
      </c>
      <c r="C1069" s="35" t="s">
        <v>294</v>
      </c>
      <c r="D1069" s="35" t="s">
        <v>1016</v>
      </c>
      <c r="E1069" s="39" t="s">
        <v>757</v>
      </c>
      <c r="F1069" s="37">
        <v>1900000</v>
      </c>
      <c r="G1069" s="1">
        <v>0</v>
      </c>
    </row>
    <row r="1070" spans="1:7" x14ac:dyDescent="0.25">
      <c r="A1070" s="35" t="s">
        <v>272</v>
      </c>
      <c r="B1070" s="35">
        <v>900483925</v>
      </c>
      <c r="C1070" s="35" t="s">
        <v>294</v>
      </c>
      <c r="D1070" s="35" t="s">
        <v>1016</v>
      </c>
      <c r="E1070" s="39" t="s">
        <v>758</v>
      </c>
      <c r="F1070" s="37">
        <v>1900000</v>
      </c>
      <c r="G1070" s="1">
        <v>0</v>
      </c>
    </row>
    <row r="1071" spans="1:7" x14ac:dyDescent="0.25">
      <c r="A1071" s="35" t="s">
        <v>272</v>
      </c>
      <c r="B1071" s="35">
        <v>900483925</v>
      </c>
      <c r="C1071" s="35" t="s">
        <v>294</v>
      </c>
      <c r="D1071" s="35" t="s">
        <v>1016</v>
      </c>
      <c r="E1071" s="39" t="s">
        <v>759</v>
      </c>
      <c r="F1071" s="37">
        <v>1700000</v>
      </c>
      <c r="G1071" s="1">
        <v>0</v>
      </c>
    </row>
    <row r="1072" spans="1:7" x14ac:dyDescent="0.25">
      <c r="A1072" s="35" t="s">
        <v>272</v>
      </c>
      <c r="B1072" s="35">
        <v>900483925</v>
      </c>
      <c r="C1072" s="35" t="s">
        <v>294</v>
      </c>
      <c r="D1072" s="35" t="s">
        <v>1016</v>
      </c>
      <c r="E1072" s="39" t="s">
        <v>760</v>
      </c>
      <c r="F1072" s="37">
        <v>300000</v>
      </c>
      <c r="G1072" s="1">
        <v>0</v>
      </c>
    </row>
    <row r="1073" spans="1:7" x14ac:dyDescent="0.25">
      <c r="A1073" s="35" t="s">
        <v>272</v>
      </c>
      <c r="B1073" s="35">
        <v>900483925</v>
      </c>
      <c r="C1073" s="35" t="s">
        <v>294</v>
      </c>
      <c r="D1073" s="35" t="s">
        <v>1016</v>
      </c>
      <c r="E1073" s="39" t="s">
        <v>761</v>
      </c>
      <c r="F1073" s="37">
        <v>1200000</v>
      </c>
      <c r="G1073" s="1">
        <v>0</v>
      </c>
    </row>
    <row r="1074" spans="1:7" x14ac:dyDescent="0.25">
      <c r="A1074" s="35" t="s">
        <v>272</v>
      </c>
      <c r="B1074" s="35">
        <v>900483925</v>
      </c>
      <c r="C1074" s="35" t="s">
        <v>294</v>
      </c>
      <c r="D1074" s="35" t="s">
        <v>1016</v>
      </c>
      <c r="E1074" s="39" t="s">
        <v>762</v>
      </c>
      <c r="F1074" s="37">
        <v>1900000</v>
      </c>
      <c r="G1074" s="1">
        <v>0</v>
      </c>
    </row>
    <row r="1075" spans="1:7" x14ac:dyDescent="0.25">
      <c r="A1075" s="35" t="s">
        <v>272</v>
      </c>
      <c r="B1075" s="35">
        <v>900483925</v>
      </c>
      <c r="C1075" s="35" t="s">
        <v>294</v>
      </c>
      <c r="D1075" s="35" t="s">
        <v>1016</v>
      </c>
      <c r="E1075" s="39" t="s">
        <v>763</v>
      </c>
      <c r="F1075" s="37">
        <v>1900000</v>
      </c>
      <c r="G1075" s="1">
        <v>0</v>
      </c>
    </row>
    <row r="1076" spans="1:7" x14ac:dyDescent="0.25">
      <c r="A1076" s="35" t="s">
        <v>272</v>
      </c>
      <c r="B1076" s="35">
        <v>900483925</v>
      </c>
      <c r="C1076" s="35" t="s">
        <v>294</v>
      </c>
      <c r="D1076" s="35" t="s">
        <v>1016</v>
      </c>
      <c r="E1076" s="39" t="s">
        <v>764</v>
      </c>
      <c r="F1076" s="37">
        <v>1900000</v>
      </c>
      <c r="G1076" s="1">
        <v>0</v>
      </c>
    </row>
    <row r="1077" spans="1:7" x14ac:dyDescent="0.25">
      <c r="A1077" s="35" t="s">
        <v>272</v>
      </c>
      <c r="B1077" s="35">
        <v>900483925</v>
      </c>
      <c r="C1077" s="35" t="s">
        <v>294</v>
      </c>
      <c r="D1077" s="35" t="s">
        <v>1016</v>
      </c>
      <c r="E1077" s="39" t="s">
        <v>765</v>
      </c>
      <c r="F1077" s="37">
        <v>1400000</v>
      </c>
      <c r="G1077" s="1">
        <v>0</v>
      </c>
    </row>
    <row r="1078" spans="1:7" x14ac:dyDescent="0.25">
      <c r="A1078" s="35" t="s">
        <v>272</v>
      </c>
      <c r="B1078" s="35">
        <v>900483925</v>
      </c>
      <c r="C1078" s="35" t="s">
        <v>294</v>
      </c>
      <c r="D1078" s="35" t="s">
        <v>1016</v>
      </c>
      <c r="E1078" s="39" t="s">
        <v>766</v>
      </c>
      <c r="F1078" s="37">
        <v>2170000</v>
      </c>
      <c r="G1078" s="1">
        <v>0</v>
      </c>
    </row>
    <row r="1079" spans="1:7" x14ac:dyDescent="0.25">
      <c r="A1079" s="35" t="s">
        <v>272</v>
      </c>
      <c r="B1079" s="35">
        <v>900483925</v>
      </c>
      <c r="C1079" s="35" t="s">
        <v>294</v>
      </c>
      <c r="D1079" s="35" t="s">
        <v>1016</v>
      </c>
      <c r="E1079" s="39" t="s">
        <v>767</v>
      </c>
      <c r="F1079" s="37">
        <v>1000000</v>
      </c>
      <c r="G1079" s="1">
        <v>0</v>
      </c>
    </row>
    <row r="1080" spans="1:7" x14ac:dyDescent="0.25">
      <c r="A1080" s="35" t="s">
        <v>272</v>
      </c>
      <c r="B1080" s="35">
        <v>900483925</v>
      </c>
      <c r="C1080" s="35" t="s">
        <v>294</v>
      </c>
      <c r="D1080" s="35" t="s">
        <v>1016</v>
      </c>
      <c r="E1080" s="39" t="s">
        <v>1153</v>
      </c>
      <c r="F1080" s="37">
        <v>1200000</v>
      </c>
      <c r="G1080" s="1">
        <v>0</v>
      </c>
    </row>
    <row r="1081" spans="1:7" x14ac:dyDescent="0.25">
      <c r="A1081" s="35" t="s">
        <v>272</v>
      </c>
      <c r="B1081" s="35">
        <v>900483925</v>
      </c>
      <c r="C1081" s="35" t="s">
        <v>294</v>
      </c>
      <c r="D1081" s="35" t="s">
        <v>1016</v>
      </c>
      <c r="E1081" s="39" t="s">
        <v>1154</v>
      </c>
      <c r="F1081" s="37">
        <v>800000</v>
      </c>
      <c r="G1081" s="1">
        <v>0</v>
      </c>
    </row>
    <row r="1082" spans="1:7" x14ac:dyDescent="0.25">
      <c r="A1082" s="35" t="s">
        <v>272</v>
      </c>
      <c r="B1082" s="35">
        <v>900483925</v>
      </c>
      <c r="C1082" s="35" t="s">
        <v>294</v>
      </c>
      <c r="D1082" s="35" t="s">
        <v>1016</v>
      </c>
      <c r="E1082" s="39" t="s">
        <v>1155</v>
      </c>
      <c r="F1082" s="37">
        <v>1900000</v>
      </c>
      <c r="G1082" s="1">
        <v>0</v>
      </c>
    </row>
    <row r="1083" spans="1:7" x14ac:dyDescent="0.25">
      <c r="A1083" s="35" t="s">
        <v>272</v>
      </c>
      <c r="B1083" s="35">
        <v>900483925</v>
      </c>
      <c r="C1083" s="35" t="s">
        <v>294</v>
      </c>
      <c r="D1083" s="35" t="s">
        <v>1016</v>
      </c>
      <c r="E1083" s="39" t="s">
        <v>1156</v>
      </c>
      <c r="F1083" s="37">
        <v>2060000</v>
      </c>
      <c r="G1083" s="1">
        <v>0</v>
      </c>
    </row>
    <row r="1084" spans="1:7" x14ac:dyDescent="0.25">
      <c r="A1084" s="35" t="s">
        <v>272</v>
      </c>
      <c r="B1084" s="35">
        <v>900483925</v>
      </c>
      <c r="C1084" s="35" t="s">
        <v>294</v>
      </c>
      <c r="D1084" s="35" t="s">
        <v>1016</v>
      </c>
      <c r="E1084" s="39" t="s">
        <v>1157</v>
      </c>
      <c r="F1084" s="37">
        <v>2200000</v>
      </c>
      <c r="G1084" s="1">
        <v>0</v>
      </c>
    </row>
    <row r="1085" spans="1:7" x14ac:dyDescent="0.25">
      <c r="A1085" s="35" t="s">
        <v>272</v>
      </c>
      <c r="B1085" s="35">
        <v>900483925</v>
      </c>
      <c r="C1085" s="35" t="s">
        <v>294</v>
      </c>
      <c r="D1085" s="35" t="s">
        <v>1016</v>
      </c>
      <c r="E1085" s="39" t="s">
        <v>1158</v>
      </c>
      <c r="F1085" s="37">
        <v>2200000</v>
      </c>
      <c r="G1085" s="1">
        <v>0</v>
      </c>
    </row>
    <row r="1086" spans="1:7" x14ac:dyDescent="0.25">
      <c r="A1086" s="35" t="s">
        <v>272</v>
      </c>
      <c r="B1086" s="35">
        <v>900483925</v>
      </c>
      <c r="C1086" s="35" t="s">
        <v>294</v>
      </c>
      <c r="D1086" s="35" t="s">
        <v>1016</v>
      </c>
      <c r="E1086" s="39" t="s">
        <v>1159</v>
      </c>
      <c r="F1086" s="37">
        <v>1200000</v>
      </c>
      <c r="G1086" s="1">
        <v>0</v>
      </c>
    </row>
    <row r="1087" spans="1:7" x14ac:dyDescent="0.25">
      <c r="A1087" s="35" t="s">
        <v>272</v>
      </c>
      <c r="B1087" s="35">
        <v>900483925</v>
      </c>
      <c r="C1087" s="35" t="s">
        <v>294</v>
      </c>
      <c r="D1087" s="35" t="s">
        <v>1016</v>
      </c>
      <c r="E1087" s="39" t="s">
        <v>1160</v>
      </c>
      <c r="F1087" s="37">
        <v>400000</v>
      </c>
      <c r="G1087" s="1">
        <v>0</v>
      </c>
    </row>
    <row r="1088" spans="1:7" x14ac:dyDescent="0.25">
      <c r="A1088" s="35" t="s">
        <v>272</v>
      </c>
      <c r="B1088" s="35">
        <v>900483925</v>
      </c>
      <c r="C1088" s="35" t="s">
        <v>294</v>
      </c>
      <c r="D1088" s="35" t="s">
        <v>1016</v>
      </c>
      <c r="E1088" s="39" t="s">
        <v>1161</v>
      </c>
      <c r="F1088" s="37">
        <v>500000</v>
      </c>
      <c r="G1088" s="1">
        <v>0</v>
      </c>
    </row>
    <row r="1089" spans="1:7" x14ac:dyDescent="0.25">
      <c r="A1089" s="35" t="s">
        <v>272</v>
      </c>
      <c r="B1089" s="35">
        <v>900483925</v>
      </c>
      <c r="C1089" s="35" t="s">
        <v>294</v>
      </c>
      <c r="D1089" s="35" t="s">
        <v>1016</v>
      </c>
      <c r="E1089" s="39" t="s">
        <v>1162</v>
      </c>
      <c r="F1089" s="37">
        <v>1900000</v>
      </c>
      <c r="G1089" s="1">
        <v>0</v>
      </c>
    </row>
    <row r="1090" spans="1:7" x14ac:dyDescent="0.25">
      <c r="A1090" s="35" t="s">
        <v>272</v>
      </c>
      <c r="B1090" s="35">
        <v>900483925</v>
      </c>
      <c r="C1090" s="35" t="s">
        <v>294</v>
      </c>
      <c r="D1090" s="35" t="s">
        <v>1016</v>
      </c>
      <c r="E1090" s="39" t="s">
        <v>1163</v>
      </c>
      <c r="F1090" s="37">
        <v>1200000</v>
      </c>
      <c r="G1090" s="1">
        <v>0</v>
      </c>
    </row>
    <row r="1091" spans="1:7" x14ac:dyDescent="0.25">
      <c r="A1091" s="35" t="s">
        <v>272</v>
      </c>
      <c r="B1091" s="35">
        <v>900483925</v>
      </c>
      <c r="C1091" s="35" t="s">
        <v>294</v>
      </c>
      <c r="D1091" s="35" t="s">
        <v>1016</v>
      </c>
      <c r="E1091" s="39" t="s">
        <v>1164</v>
      </c>
      <c r="F1091" s="37">
        <v>1455000</v>
      </c>
      <c r="G1091" s="1">
        <v>0</v>
      </c>
    </row>
    <row r="1092" spans="1:7" x14ac:dyDescent="0.25">
      <c r="A1092" s="35" t="s">
        <v>272</v>
      </c>
      <c r="B1092" s="35">
        <v>900483925</v>
      </c>
      <c r="C1092" s="35" t="s">
        <v>294</v>
      </c>
      <c r="D1092" s="35" t="s">
        <v>1016</v>
      </c>
      <c r="E1092" s="39" t="s">
        <v>1165</v>
      </c>
      <c r="F1092" s="37">
        <v>250000</v>
      </c>
      <c r="G1092" s="1">
        <v>0</v>
      </c>
    </row>
    <row r="1093" spans="1:7" x14ac:dyDescent="0.25">
      <c r="A1093" s="35" t="s">
        <v>272</v>
      </c>
      <c r="B1093" s="35">
        <v>900483925</v>
      </c>
      <c r="C1093" s="35" t="s">
        <v>294</v>
      </c>
      <c r="D1093" s="35" t="s">
        <v>1016</v>
      </c>
      <c r="E1093" s="39" t="s">
        <v>1166</v>
      </c>
      <c r="F1093" s="37">
        <v>800000</v>
      </c>
      <c r="G1093" s="1">
        <v>0</v>
      </c>
    </row>
    <row r="1094" spans="1:7" x14ac:dyDescent="0.25">
      <c r="A1094" s="35" t="s">
        <v>272</v>
      </c>
      <c r="B1094" s="35">
        <v>900483925</v>
      </c>
      <c r="C1094" s="35" t="s">
        <v>294</v>
      </c>
      <c r="D1094" s="35" t="s">
        <v>1016</v>
      </c>
      <c r="E1094" s="39" t="s">
        <v>1167</v>
      </c>
      <c r="F1094" s="37">
        <v>400000</v>
      </c>
      <c r="G1094" s="1">
        <v>0</v>
      </c>
    </row>
    <row r="1095" spans="1:7" x14ac:dyDescent="0.25">
      <c r="A1095" s="35" t="s">
        <v>272</v>
      </c>
      <c r="B1095" s="35">
        <v>900483925</v>
      </c>
      <c r="C1095" s="35" t="s">
        <v>294</v>
      </c>
      <c r="D1095" s="35" t="s">
        <v>1016</v>
      </c>
      <c r="E1095" s="39" t="s">
        <v>1168</v>
      </c>
      <c r="F1095" s="37">
        <v>1200000</v>
      </c>
      <c r="G1095" s="1">
        <v>0</v>
      </c>
    </row>
    <row r="1096" spans="1:7" x14ac:dyDescent="0.25">
      <c r="A1096" s="35" t="s">
        <v>193</v>
      </c>
      <c r="B1096" s="35">
        <v>901313582</v>
      </c>
      <c r="C1096" s="35" t="s">
        <v>294</v>
      </c>
      <c r="D1096" s="35" t="s">
        <v>1017</v>
      </c>
      <c r="E1096" s="39">
        <v>39932</v>
      </c>
      <c r="F1096" s="37">
        <v>5133370</v>
      </c>
      <c r="G1096" s="1">
        <v>0</v>
      </c>
    </row>
    <row r="1097" spans="1:7" x14ac:dyDescent="0.25">
      <c r="A1097" s="35" t="s">
        <v>273</v>
      </c>
      <c r="B1097" s="35">
        <v>900055903</v>
      </c>
      <c r="C1097" s="35" t="s">
        <v>294</v>
      </c>
      <c r="D1097" s="35" t="s">
        <v>1018</v>
      </c>
      <c r="E1097" s="39" t="s">
        <v>768</v>
      </c>
      <c r="F1097" s="37">
        <v>466104919.89999998</v>
      </c>
      <c r="G1097" s="1">
        <v>0</v>
      </c>
    </row>
    <row r="1098" spans="1:7" x14ac:dyDescent="0.25">
      <c r="A1098" s="35" t="s">
        <v>273</v>
      </c>
      <c r="B1098" s="35">
        <v>900055903</v>
      </c>
      <c r="C1098" s="35" t="s">
        <v>294</v>
      </c>
      <c r="D1098" s="35" t="s">
        <v>1018</v>
      </c>
      <c r="E1098" s="39" t="s">
        <v>769</v>
      </c>
      <c r="F1098" s="37">
        <v>466104919.89999998</v>
      </c>
      <c r="G1098" s="1">
        <v>0</v>
      </c>
    </row>
    <row r="1099" spans="1:7" x14ac:dyDescent="0.25">
      <c r="A1099" s="35" t="s">
        <v>274</v>
      </c>
      <c r="B1099" s="35">
        <v>890300406</v>
      </c>
      <c r="C1099" s="35" t="s">
        <v>294</v>
      </c>
      <c r="D1099" s="35" t="s">
        <v>1019</v>
      </c>
      <c r="E1099" s="39" t="s">
        <v>770</v>
      </c>
      <c r="F1099" s="37">
        <v>3486190</v>
      </c>
      <c r="G1099" s="1">
        <v>0</v>
      </c>
    </row>
    <row r="1100" spans="1:7" x14ac:dyDescent="0.25">
      <c r="A1100" s="35" t="s">
        <v>275</v>
      </c>
      <c r="B1100" s="35">
        <v>900242393</v>
      </c>
      <c r="C1100" s="35" t="s">
        <v>294</v>
      </c>
      <c r="D1100" s="35" t="s">
        <v>1020</v>
      </c>
      <c r="E1100" s="39" t="s">
        <v>771</v>
      </c>
      <c r="F1100" s="37">
        <v>517500</v>
      </c>
      <c r="G1100" s="1">
        <v>0</v>
      </c>
    </row>
    <row r="1101" spans="1:7" x14ac:dyDescent="0.25">
      <c r="A1101" s="35" t="s">
        <v>275</v>
      </c>
      <c r="B1101" s="35">
        <v>900242393</v>
      </c>
      <c r="C1101" s="35" t="s">
        <v>294</v>
      </c>
      <c r="D1101" s="35" t="s">
        <v>1020</v>
      </c>
      <c r="E1101" s="39" t="s">
        <v>772</v>
      </c>
      <c r="F1101" s="37">
        <v>9730842.3000000007</v>
      </c>
      <c r="G1101" s="1">
        <v>0</v>
      </c>
    </row>
    <row r="1102" spans="1:7" x14ac:dyDescent="0.25">
      <c r="A1102" s="35" t="s">
        <v>276</v>
      </c>
      <c r="B1102" s="35">
        <v>800199453</v>
      </c>
      <c r="C1102" s="35" t="s">
        <v>294</v>
      </c>
      <c r="D1102" s="35" t="s">
        <v>1021</v>
      </c>
      <c r="E1102" s="39" t="s">
        <v>773</v>
      </c>
      <c r="F1102" s="38">
        <v>8701192.1799999997</v>
      </c>
      <c r="G1102" s="1">
        <v>0</v>
      </c>
    </row>
    <row r="1103" spans="1:7" x14ac:dyDescent="0.25">
      <c r="A1103" s="35" t="s">
        <v>276</v>
      </c>
      <c r="B1103" s="35">
        <v>800199453</v>
      </c>
      <c r="C1103" s="35" t="s">
        <v>294</v>
      </c>
      <c r="D1103" s="35" t="s">
        <v>1021</v>
      </c>
      <c r="E1103" s="39" t="s">
        <v>774</v>
      </c>
      <c r="F1103" s="38">
        <v>29644024.890000001</v>
      </c>
      <c r="G1103" s="1">
        <v>0</v>
      </c>
    </row>
    <row r="1104" spans="1:7" x14ac:dyDescent="0.25">
      <c r="A1104" s="35" t="s">
        <v>276</v>
      </c>
      <c r="B1104" s="35">
        <v>800199453</v>
      </c>
      <c r="C1104" s="35" t="s">
        <v>294</v>
      </c>
      <c r="D1104" s="35" t="s">
        <v>1021</v>
      </c>
      <c r="E1104" s="39" t="s">
        <v>775</v>
      </c>
      <c r="F1104" s="38">
        <v>29383.96</v>
      </c>
      <c r="G1104" s="1">
        <v>0</v>
      </c>
    </row>
    <row r="1105" spans="1:7" x14ac:dyDescent="0.25">
      <c r="A1105" s="35" t="s">
        <v>276</v>
      </c>
      <c r="B1105" s="35">
        <v>800199453</v>
      </c>
      <c r="C1105" s="35" t="s">
        <v>294</v>
      </c>
      <c r="D1105" s="35" t="s">
        <v>1021</v>
      </c>
      <c r="E1105" s="39" t="s">
        <v>1169</v>
      </c>
      <c r="F1105" s="38">
        <v>28782653.620000001</v>
      </c>
      <c r="G1105" s="1">
        <v>0</v>
      </c>
    </row>
    <row r="1106" spans="1:7" x14ac:dyDescent="0.25">
      <c r="A1106" s="35" t="s">
        <v>276</v>
      </c>
      <c r="B1106" s="35">
        <v>800199453</v>
      </c>
      <c r="C1106" s="35" t="s">
        <v>294</v>
      </c>
      <c r="D1106" s="35" t="s">
        <v>1021</v>
      </c>
      <c r="E1106" s="39" t="s">
        <v>1170</v>
      </c>
      <c r="F1106" s="38">
        <v>27004823</v>
      </c>
      <c r="G1106" s="1">
        <v>0</v>
      </c>
    </row>
    <row r="1107" spans="1:7" x14ac:dyDescent="0.25">
      <c r="A1107" s="35" t="s">
        <v>276</v>
      </c>
      <c r="B1107" s="35">
        <v>800199453</v>
      </c>
      <c r="C1107" s="35" t="s">
        <v>294</v>
      </c>
      <c r="D1107" s="35" t="s">
        <v>1021</v>
      </c>
      <c r="E1107" s="39" t="s">
        <v>1171</v>
      </c>
      <c r="F1107" s="38">
        <v>95226</v>
      </c>
      <c r="G1107" s="1">
        <v>0</v>
      </c>
    </row>
    <row r="1108" spans="1:7" x14ac:dyDescent="0.25">
      <c r="A1108" s="35" t="s">
        <v>276</v>
      </c>
      <c r="B1108" s="35">
        <v>800199453</v>
      </c>
      <c r="C1108" s="35" t="s">
        <v>294</v>
      </c>
      <c r="D1108" s="35" t="s">
        <v>1021</v>
      </c>
      <c r="E1108" s="39" t="s">
        <v>1172</v>
      </c>
      <c r="F1108" s="38">
        <v>25474698.300000001</v>
      </c>
      <c r="G1108" s="1">
        <v>0</v>
      </c>
    </row>
    <row r="1109" spans="1:7" x14ac:dyDescent="0.25">
      <c r="A1109" s="35" t="s">
        <v>276</v>
      </c>
      <c r="B1109" s="35">
        <v>800199453</v>
      </c>
      <c r="C1109" s="35" t="s">
        <v>294</v>
      </c>
      <c r="D1109" s="35" t="s">
        <v>1021</v>
      </c>
      <c r="E1109" s="39" t="s">
        <v>1173</v>
      </c>
      <c r="F1109" s="38">
        <v>31254141.41</v>
      </c>
      <c r="G1109" s="1">
        <v>0</v>
      </c>
    </row>
    <row r="1110" spans="1:7" x14ac:dyDescent="0.25">
      <c r="A1110" s="35" t="s">
        <v>276</v>
      </c>
      <c r="B1110" s="35">
        <v>800199453</v>
      </c>
      <c r="C1110" s="35" t="s">
        <v>294</v>
      </c>
      <c r="D1110" s="35" t="s">
        <v>1021</v>
      </c>
      <c r="E1110" s="39" t="s">
        <v>1174</v>
      </c>
      <c r="F1110" s="38">
        <v>29383.96</v>
      </c>
      <c r="G1110" s="1">
        <v>0</v>
      </c>
    </row>
    <row r="1111" spans="1:7" x14ac:dyDescent="0.25">
      <c r="A1111" s="35" t="s">
        <v>276</v>
      </c>
      <c r="B1111" s="35">
        <v>800199453</v>
      </c>
      <c r="C1111" s="35" t="s">
        <v>294</v>
      </c>
      <c r="D1111" s="35" t="s">
        <v>1021</v>
      </c>
      <c r="E1111" s="39" t="s">
        <v>1175</v>
      </c>
      <c r="F1111" s="38">
        <v>31871486.18</v>
      </c>
      <c r="G1111" s="1">
        <v>0</v>
      </c>
    </row>
    <row r="1112" spans="1:7" x14ac:dyDescent="0.25">
      <c r="A1112" s="35" t="s">
        <v>277</v>
      </c>
      <c r="B1112" s="35">
        <v>800011207</v>
      </c>
      <c r="C1112" s="35" t="s">
        <v>294</v>
      </c>
      <c r="D1112" s="35" t="s">
        <v>1022</v>
      </c>
      <c r="E1112" s="39" t="s">
        <v>776</v>
      </c>
      <c r="F1112" s="37">
        <v>1789760</v>
      </c>
      <c r="G1112" s="1">
        <v>0</v>
      </c>
    </row>
    <row r="1113" spans="1:7" x14ac:dyDescent="0.25">
      <c r="A1113" s="35" t="s">
        <v>277</v>
      </c>
      <c r="B1113" s="35">
        <v>800011207</v>
      </c>
      <c r="C1113" s="35" t="s">
        <v>294</v>
      </c>
      <c r="D1113" s="35" t="s">
        <v>1023</v>
      </c>
      <c r="E1113" s="39" t="s">
        <v>777</v>
      </c>
      <c r="F1113" s="37">
        <v>2820300</v>
      </c>
      <c r="G1113" s="1">
        <v>0</v>
      </c>
    </row>
    <row r="1114" spans="1:7" x14ac:dyDescent="0.25">
      <c r="A1114" s="35" t="s">
        <v>278</v>
      </c>
      <c r="B1114" s="35">
        <v>900903717</v>
      </c>
      <c r="C1114" s="35" t="s">
        <v>294</v>
      </c>
      <c r="D1114" s="35" t="s">
        <v>1024</v>
      </c>
      <c r="E1114" s="39">
        <v>37607</v>
      </c>
      <c r="F1114" s="37">
        <v>1473060</v>
      </c>
      <c r="G1114" s="1">
        <v>0</v>
      </c>
    </row>
    <row r="1115" spans="1:7" x14ac:dyDescent="0.25">
      <c r="A1115" s="35" t="s">
        <v>278</v>
      </c>
      <c r="B1115" s="35">
        <v>900903717</v>
      </c>
      <c r="C1115" s="35" t="s">
        <v>294</v>
      </c>
      <c r="D1115" s="35" t="s">
        <v>1024</v>
      </c>
      <c r="E1115" s="39">
        <v>37886</v>
      </c>
      <c r="F1115" s="37">
        <v>10790405.5</v>
      </c>
      <c r="G1115" s="1">
        <v>0</v>
      </c>
    </row>
    <row r="1116" spans="1:7" x14ac:dyDescent="0.25">
      <c r="A1116" s="35" t="s">
        <v>278</v>
      </c>
      <c r="B1116" s="35">
        <v>900903717</v>
      </c>
      <c r="C1116" s="35" t="s">
        <v>294</v>
      </c>
      <c r="D1116" s="35" t="s">
        <v>1024</v>
      </c>
      <c r="E1116" s="39">
        <v>37901</v>
      </c>
      <c r="F1116" s="37">
        <v>20051500</v>
      </c>
      <c r="G1116" s="1">
        <v>0</v>
      </c>
    </row>
    <row r="1117" spans="1:7" x14ac:dyDescent="0.25">
      <c r="A1117" s="35" t="s">
        <v>278</v>
      </c>
      <c r="B1117" s="35">
        <v>900903717</v>
      </c>
      <c r="C1117" s="35" t="s">
        <v>294</v>
      </c>
      <c r="D1117" s="35" t="s">
        <v>1024</v>
      </c>
      <c r="E1117" s="39">
        <v>37910</v>
      </c>
      <c r="F1117" s="37">
        <v>19635000</v>
      </c>
      <c r="G1117" s="1">
        <v>0</v>
      </c>
    </row>
    <row r="1118" spans="1:7" x14ac:dyDescent="0.25">
      <c r="A1118" s="35" t="s">
        <v>278</v>
      </c>
      <c r="B1118" s="35">
        <v>900903717</v>
      </c>
      <c r="C1118" s="35" t="s">
        <v>294</v>
      </c>
      <c r="D1118" s="35" t="s">
        <v>1024</v>
      </c>
      <c r="E1118" s="39">
        <v>37987</v>
      </c>
      <c r="F1118" s="37">
        <v>31178000</v>
      </c>
      <c r="G1118" s="1">
        <v>0</v>
      </c>
    </row>
    <row r="1119" spans="1:7" x14ac:dyDescent="0.25">
      <c r="A1119" s="35" t="s">
        <v>278</v>
      </c>
      <c r="B1119" s="35">
        <v>900903717</v>
      </c>
      <c r="C1119" s="35" t="s">
        <v>294</v>
      </c>
      <c r="D1119" s="35" t="s">
        <v>1024</v>
      </c>
      <c r="E1119" s="39">
        <v>38111</v>
      </c>
      <c r="F1119" s="37">
        <v>31178000</v>
      </c>
      <c r="G1119" s="1">
        <v>0</v>
      </c>
    </row>
    <row r="1120" spans="1:7" x14ac:dyDescent="0.25">
      <c r="A1120" s="35" t="s">
        <v>278</v>
      </c>
      <c r="B1120" s="35">
        <v>900903717</v>
      </c>
      <c r="C1120" s="35" t="s">
        <v>294</v>
      </c>
      <c r="D1120" s="35" t="s">
        <v>1024</v>
      </c>
      <c r="E1120" s="39">
        <v>38112</v>
      </c>
      <c r="F1120" s="37">
        <v>31416000</v>
      </c>
      <c r="G1120" s="1">
        <v>0</v>
      </c>
    </row>
    <row r="1121" spans="1:7" x14ac:dyDescent="0.25">
      <c r="A1121" s="35" t="s">
        <v>278</v>
      </c>
      <c r="B1121" s="35">
        <v>900903717</v>
      </c>
      <c r="C1121" s="35" t="s">
        <v>294</v>
      </c>
      <c r="D1121" s="35" t="s">
        <v>1024</v>
      </c>
      <c r="E1121" s="39">
        <v>38465</v>
      </c>
      <c r="F1121" s="37">
        <v>16612400</v>
      </c>
      <c r="G1121" s="1">
        <v>0</v>
      </c>
    </row>
    <row r="1122" spans="1:7" x14ac:dyDescent="0.25">
      <c r="A1122" s="35" t="s">
        <v>278</v>
      </c>
      <c r="B1122" s="35">
        <v>900903717</v>
      </c>
      <c r="C1122" s="35" t="s">
        <v>294</v>
      </c>
      <c r="D1122" s="35" t="s">
        <v>1024</v>
      </c>
      <c r="E1122" s="39">
        <v>39177</v>
      </c>
      <c r="F1122" s="37">
        <v>14845250</v>
      </c>
      <c r="G1122" s="1">
        <v>0</v>
      </c>
    </row>
    <row r="1123" spans="1:7" x14ac:dyDescent="0.25">
      <c r="A1123" s="35" t="s">
        <v>278</v>
      </c>
      <c r="B1123" s="35">
        <v>900903717</v>
      </c>
      <c r="C1123" s="35" t="s">
        <v>294</v>
      </c>
      <c r="D1123" s="35" t="s">
        <v>1024</v>
      </c>
      <c r="E1123" s="39">
        <v>39179</v>
      </c>
      <c r="F1123" s="37">
        <v>15470000</v>
      </c>
      <c r="G1123" s="1">
        <v>0</v>
      </c>
    </row>
    <row r="1124" spans="1:7" x14ac:dyDescent="0.25">
      <c r="A1124" s="35" t="s">
        <v>278</v>
      </c>
      <c r="B1124" s="35">
        <v>900903717</v>
      </c>
      <c r="C1124" s="35" t="s">
        <v>294</v>
      </c>
      <c r="D1124" s="35" t="s">
        <v>1024</v>
      </c>
      <c r="E1124" s="39">
        <v>39269</v>
      </c>
      <c r="F1124" s="37">
        <v>15470000</v>
      </c>
      <c r="G1124" s="1">
        <v>0</v>
      </c>
    </row>
    <row r="1125" spans="1:7" x14ac:dyDescent="0.25">
      <c r="A1125" s="35" t="s">
        <v>278</v>
      </c>
      <c r="B1125" s="35">
        <v>900903717</v>
      </c>
      <c r="C1125" s="35" t="s">
        <v>294</v>
      </c>
      <c r="D1125" s="35" t="s">
        <v>1024</v>
      </c>
      <c r="E1125" s="39">
        <v>39296</v>
      </c>
      <c r="F1125" s="37">
        <v>18712750</v>
      </c>
      <c r="G1125" s="1">
        <v>0</v>
      </c>
    </row>
    <row r="1126" spans="1:7" x14ac:dyDescent="0.25">
      <c r="A1126" s="35" t="s">
        <v>278</v>
      </c>
      <c r="B1126" s="35">
        <v>900903717</v>
      </c>
      <c r="C1126" s="35" t="s">
        <v>294</v>
      </c>
      <c r="D1126" s="35" t="s">
        <v>1024</v>
      </c>
      <c r="E1126" s="39">
        <v>39320</v>
      </c>
      <c r="F1126" s="37">
        <v>15470000</v>
      </c>
      <c r="G1126" s="1">
        <v>0</v>
      </c>
    </row>
    <row r="1127" spans="1:7" x14ac:dyDescent="0.25">
      <c r="A1127" s="35" t="s">
        <v>278</v>
      </c>
      <c r="B1127" s="35">
        <v>900903717</v>
      </c>
      <c r="C1127" s="35" t="s">
        <v>294</v>
      </c>
      <c r="D1127" s="35" t="s">
        <v>1024</v>
      </c>
      <c r="E1127" s="39">
        <v>39337</v>
      </c>
      <c r="F1127" s="37">
        <v>19337500</v>
      </c>
      <c r="G1127" s="1">
        <v>0</v>
      </c>
    </row>
    <row r="1128" spans="1:7" x14ac:dyDescent="0.25">
      <c r="A1128" s="35" t="s">
        <v>278</v>
      </c>
      <c r="B1128" s="35">
        <v>900903717</v>
      </c>
      <c r="C1128" s="35" t="s">
        <v>294</v>
      </c>
      <c r="D1128" s="35" t="s">
        <v>1024</v>
      </c>
      <c r="E1128" s="39">
        <v>39356</v>
      </c>
      <c r="F1128" s="37">
        <v>23562000</v>
      </c>
      <c r="G1128" s="1">
        <v>0</v>
      </c>
    </row>
    <row r="1129" spans="1:7" x14ac:dyDescent="0.25">
      <c r="A1129" s="35" t="s">
        <v>278</v>
      </c>
      <c r="B1129" s="35">
        <v>900903717</v>
      </c>
      <c r="C1129" s="35" t="s">
        <v>294</v>
      </c>
      <c r="D1129" s="35" t="s">
        <v>1024</v>
      </c>
      <c r="E1129" s="39">
        <v>39419</v>
      </c>
      <c r="F1129" s="37">
        <v>17320450</v>
      </c>
      <c r="G1129" s="1">
        <v>0</v>
      </c>
    </row>
    <row r="1130" spans="1:7" x14ac:dyDescent="0.25">
      <c r="A1130" s="35" t="s">
        <v>278</v>
      </c>
      <c r="B1130" s="35">
        <v>900903717</v>
      </c>
      <c r="C1130" s="35" t="s">
        <v>294</v>
      </c>
      <c r="D1130" s="35" t="s">
        <v>1024</v>
      </c>
      <c r="E1130" s="39">
        <v>39427</v>
      </c>
      <c r="F1130" s="37">
        <v>14919625</v>
      </c>
      <c r="G1130" s="1">
        <v>0</v>
      </c>
    </row>
    <row r="1131" spans="1:7" x14ac:dyDescent="0.25">
      <c r="A1131" s="35" t="s">
        <v>278</v>
      </c>
      <c r="B1131" s="35">
        <v>900903717</v>
      </c>
      <c r="C1131" s="35" t="s">
        <v>294</v>
      </c>
      <c r="D1131" s="35" t="s">
        <v>1024</v>
      </c>
      <c r="E1131" s="39">
        <v>39489</v>
      </c>
      <c r="F1131" s="37">
        <v>15102587.5</v>
      </c>
      <c r="G1131" s="1">
        <v>0</v>
      </c>
    </row>
    <row r="1132" spans="1:7" x14ac:dyDescent="0.25">
      <c r="A1132" s="35" t="s">
        <v>278</v>
      </c>
      <c r="B1132" s="35">
        <v>900903717</v>
      </c>
      <c r="C1132" s="35" t="s">
        <v>294</v>
      </c>
      <c r="D1132" s="35" t="s">
        <v>1024</v>
      </c>
      <c r="E1132" s="39">
        <v>39531</v>
      </c>
      <c r="F1132" s="37">
        <v>4652900</v>
      </c>
      <c r="G1132" s="1">
        <v>0</v>
      </c>
    </row>
    <row r="1133" spans="1:7" x14ac:dyDescent="0.25">
      <c r="A1133" s="35" t="s">
        <v>278</v>
      </c>
      <c r="B1133" s="35">
        <v>900903717</v>
      </c>
      <c r="C1133" s="35" t="s">
        <v>294</v>
      </c>
      <c r="D1133" s="35" t="s">
        <v>1024</v>
      </c>
      <c r="E1133" s="39">
        <v>39545</v>
      </c>
      <c r="F1133" s="37">
        <v>3159450</v>
      </c>
      <c r="G1133" s="1">
        <v>0</v>
      </c>
    </row>
    <row r="1134" spans="1:7" x14ac:dyDescent="0.25">
      <c r="A1134" s="35" t="s">
        <v>278</v>
      </c>
      <c r="B1134" s="35">
        <v>900903717</v>
      </c>
      <c r="C1134" s="35" t="s">
        <v>294</v>
      </c>
      <c r="D1134" s="35" t="s">
        <v>1024</v>
      </c>
      <c r="E1134" s="39">
        <v>39546</v>
      </c>
      <c r="F1134" s="37">
        <v>11334750</v>
      </c>
      <c r="G1134" s="1">
        <v>0</v>
      </c>
    </row>
    <row r="1135" spans="1:7" x14ac:dyDescent="0.25">
      <c r="A1135" s="35" t="s">
        <v>278</v>
      </c>
      <c r="B1135" s="35">
        <v>900903717</v>
      </c>
      <c r="C1135" s="35" t="s">
        <v>294</v>
      </c>
      <c r="D1135" s="35" t="s">
        <v>1024</v>
      </c>
      <c r="E1135" s="39">
        <v>39572</v>
      </c>
      <c r="F1135" s="37">
        <v>8121750</v>
      </c>
      <c r="G1135" s="1">
        <v>0</v>
      </c>
    </row>
    <row r="1136" spans="1:7" x14ac:dyDescent="0.25">
      <c r="A1136" s="35" t="s">
        <v>279</v>
      </c>
      <c r="B1136" s="35">
        <v>71622560</v>
      </c>
      <c r="C1136" s="35" t="s">
        <v>294</v>
      </c>
      <c r="D1136" s="35" t="s">
        <v>970</v>
      </c>
      <c r="E1136" s="39" t="s">
        <v>778</v>
      </c>
      <c r="F1136" s="37">
        <v>6140109</v>
      </c>
      <c r="G1136" s="1">
        <v>0</v>
      </c>
    </row>
    <row r="1137" spans="1:7" x14ac:dyDescent="0.25">
      <c r="A1137" s="35" t="s">
        <v>279</v>
      </c>
      <c r="B1137" s="35">
        <v>71622560</v>
      </c>
      <c r="C1137" s="35" t="s">
        <v>294</v>
      </c>
      <c r="D1137" s="35" t="s">
        <v>970</v>
      </c>
      <c r="E1137" s="39" t="s">
        <v>779</v>
      </c>
      <c r="F1137" s="37">
        <v>197540</v>
      </c>
      <c r="G1137" s="1">
        <v>0</v>
      </c>
    </row>
    <row r="1138" spans="1:7" x14ac:dyDescent="0.25">
      <c r="A1138" s="35" t="s">
        <v>279</v>
      </c>
      <c r="B1138" s="35">
        <v>71622560</v>
      </c>
      <c r="C1138" s="35" t="s">
        <v>294</v>
      </c>
      <c r="D1138" s="35" t="s">
        <v>970</v>
      </c>
      <c r="E1138" s="39" t="s">
        <v>780</v>
      </c>
      <c r="F1138" s="37">
        <v>6862316</v>
      </c>
      <c r="G1138" s="1">
        <v>0</v>
      </c>
    </row>
    <row r="1139" spans="1:7" x14ac:dyDescent="0.25">
      <c r="A1139" s="35" t="s">
        <v>279</v>
      </c>
      <c r="B1139" s="35">
        <v>71622560</v>
      </c>
      <c r="C1139" s="35" t="s">
        <v>294</v>
      </c>
      <c r="D1139" s="35" t="s">
        <v>970</v>
      </c>
      <c r="E1139" s="39" t="s">
        <v>781</v>
      </c>
      <c r="F1139" s="37">
        <v>1195950</v>
      </c>
      <c r="G1139" s="1">
        <v>0</v>
      </c>
    </row>
    <row r="1140" spans="1:7" x14ac:dyDescent="0.25">
      <c r="A1140" s="35" t="s">
        <v>279</v>
      </c>
      <c r="B1140" s="35">
        <v>71622560</v>
      </c>
      <c r="C1140" s="35" t="s">
        <v>294</v>
      </c>
      <c r="D1140" s="35" t="s">
        <v>970</v>
      </c>
      <c r="E1140" s="39" t="s">
        <v>782</v>
      </c>
      <c r="F1140" s="37">
        <v>120785</v>
      </c>
      <c r="G1140" s="1">
        <v>0</v>
      </c>
    </row>
    <row r="1141" spans="1:7" x14ac:dyDescent="0.25">
      <c r="A1141" s="35" t="s">
        <v>279</v>
      </c>
      <c r="B1141" s="35">
        <v>71622560</v>
      </c>
      <c r="C1141" s="35" t="s">
        <v>294</v>
      </c>
      <c r="D1141" s="35" t="s">
        <v>970</v>
      </c>
      <c r="E1141" s="39" t="s">
        <v>783</v>
      </c>
      <c r="F1141" s="37">
        <v>2243324</v>
      </c>
      <c r="G1141" s="1">
        <v>0</v>
      </c>
    </row>
    <row r="1142" spans="1:7" x14ac:dyDescent="0.25">
      <c r="A1142" s="35" t="s">
        <v>279</v>
      </c>
      <c r="B1142" s="35">
        <v>71622560</v>
      </c>
      <c r="C1142" s="35" t="s">
        <v>294</v>
      </c>
      <c r="D1142" s="35" t="s">
        <v>970</v>
      </c>
      <c r="E1142" s="39" t="s">
        <v>784</v>
      </c>
      <c r="F1142" s="37">
        <v>1309000</v>
      </c>
      <c r="G1142" s="1">
        <v>0</v>
      </c>
    </row>
    <row r="1143" spans="1:7" x14ac:dyDescent="0.25">
      <c r="A1143" s="35" t="s">
        <v>279</v>
      </c>
      <c r="B1143" s="35">
        <v>71622560</v>
      </c>
      <c r="C1143" s="35" t="s">
        <v>294</v>
      </c>
      <c r="D1143" s="35" t="s">
        <v>970</v>
      </c>
      <c r="E1143" s="39" t="s">
        <v>785</v>
      </c>
      <c r="F1143" s="37">
        <v>1980500</v>
      </c>
      <c r="G1143" s="1">
        <v>0</v>
      </c>
    </row>
    <row r="1144" spans="1:7" x14ac:dyDescent="0.25">
      <c r="A1144" s="35" t="s">
        <v>280</v>
      </c>
      <c r="B1144" s="35">
        <v>811039675</v>
      </c>
      <c r="C1144" s="35" t="s">
        <v>294</v>
      </c>
      <c r="D1144" s="35" t="s">
        <v>1025</v>
      </c>
      <c r="E1144" s="39" t="s">
        <v>786</v>
      </c>
      <c r="F1144" s="37">
        <v>891000</v>
      </c>
      <c r="G1144" s="1">
        <v>0</v>
      </c>
    </row>
    <row r="1145" spans="1:7" x14ac:dyDescent="0.25">
      <c r="A1145" s="35" t="s">
        <v>280</v>
      </c>
      <c r="B1145" s="35">
        <v>811039675</v>
      </c>
      <c r="C1145" s="35" t="s">
        <v>294</v>
      </c>
      <c r="D1145" s="35" t="s">
        <v>1025</v>
      </c>
      <c r="E1145" s="39" t="s">
        <v>787</v>
      </c>
      <c r="F1145" s="37">
        <v>2772000</v>
      </c>
      <c r="G1145" s="1">
        <v>0</v>
      </c>
    </row>
    <row r="1146" spans="1:7" x14ac:dyDescent="0.25">
      <c r="A1146" s="35" t="s">
        <v>280</v>
      </c>
      <c r="B1146" s="35">
        <v>811039675</v>
      </c>
      <c r="C1146" s="35" t="s">
        <v>294</v>
      </c>
      <c r="D1146" s="35" t="s">
        <v>1025</v>
      </c>
      <c r="E1146" s="39" t="s">
        <v>788</v>
      </c>
      <c r="F1146" s="37">
        <v>1881000</v>
      </c>
      <c r="G1146" s="1">
        <v>0</v>
      </c>
    </row>
    <row r="1147" spans="1:7" x14ac:dyDescent="0.25">
      <c r="A1147" s="35" t="s">
        <v>280</v>
      </c>
      <c r="B1147" s="35">
        <v>811039675</v>
      </c>
      <c r="C1147" s="35" t="s">
        <v>294</v>
      </c>
      <c r="D1147" s="35" t="s">
        <v>1025</v>
      </c>
      <c r="E1147" s="39" t="s">
        <v>789</v>
      </c>
      <c r="F1147" s="37">
        <v>1683000</v>
      </c>
      <c r="G1147" s="1">
        <v>0</v>
      </c>
    </row>
    <row r="1148" spans="1:7" x14ac:dyDescent="0.25">
      <c r="A1148" s="35" t="s">
        <v>280</v>
      </c>
      <c r="B1148" s="35">
        <v>811039675</v>
      </c>
      <c r="C1148" s="35" t="s">
        <v>294</v>
      </c>
      <c r="D1148" s="35" t="s">
        <v>1025</v>
      </c>
      <c r="E1148" s="39" t="s">
        <v>790</v>
      </c>
      <c r="F1148" s="37">
        <v>792000</v>
      </c>
      <c r="G1148" s="1">
        <v>0</v>
      </c>
    </row>
    <row r="1149" spans="1:7" x14ac:dyDescent="0.25">
      <c r="A1149" s="35" t="s">
        <v>280</v>
      </c>
      <c r="B1149" s="35">
        <v>811039675</v>
      </c>
      <c r="C1149" s="35" t="s">
        <v>294</v>
      </c>
      <c r="D1149" s="35" t="s">
        <v>1025</v>
      </c>
      <c r="E1149" s="39" t="s">
        <v>791</v>
      </c>
      <c r="F1149" s="37">
        <v>247000</v>
      </c>
      <c r="G1149" s="1">
        <v>0</v>
      </c>
    </row>
    <row r="1150" spans="1:7" x14ac:dyDescent="0.25">
      <c r="A1150" s="35" t="s">
        <v>280</v>
      </c>
      <c r="B1150" s="35">
        <v>811039675</v>
      </c>
      <c r="C1150" s="35" t="s">
        <v>294</v>
      </c>
      <c r="D1150" s="35" t="s">
        <v>1025</v>
      </c>
      <c r="E1150" s="39" t="s">
        <v>792</v>
      </c>
      <c r="F1150" s="37">
        <v>5841000</v>
      </c>
      <c r="G1150" s="1">
        <v>0</v>
      </c>
    </row>
    <row r="1151" spans="1:7" x14ac:dyDescent="0.25">
      <c r="A1151" s="35" t="s">
        <v>280</v>
      </c>
      <c r="B1151" s="35">
        <v>811039675</v>
      </c>
      <c r="C1151" s="35" t="s">
        <v>294</v>
      </c>
      <c r="D1151" s="35" t="s">
        <v>1025</v>
      </c>
      <c r="E1151" s="39" t="s">
        <v>793</v>
      </c>
      <c r="F1151" s="37">
        <v>784000</v>
      </c>
      <c r="G1151" s="1">
        <v>0</v>
      </c>
    </row>
    <row r="1152" spans="1:7" x14ac:dyDescent="0.25">
      <c r="A1152" s="35" t="s">
        <v>281</v>
      </c>
      <c r="B1152" s="35">
        <v>900435377</v>
      </c>
      <c r="C1152" s="35" t="s">
        <v>294</v>
      </c>
      <c r="D1152" s="35" t="s">
        <v>1026</v>
      </c>
      <c r="E1152" s="39" t="s">
        <v>794</v>
      </c>
      <c r="F1152" s="37">
        <v>4407800</v>
      </c>
      <c r="G1152" s="1">
        <v>0</v>
      </c>
    </row>
    <row r="1153" spans="1:7" x14ac:dyDescent="0.25">
      <c r="A1153" s="35" t="s">
        <v>281</v>
      </c>
      <c r="B1153" s="35">
        <v>900435377</v>
      </c>
      <c r="C1153" s="35" t="s">
        <v>294</v>
      </c>
      <c r="D1153" s="35" t="s">
        <v>1026</v>
      </c>
      <c r="E1153" s="39" t="s">
        <v>795</v>
      </c>
      <c r="F1153" s="37">
        <v>1764000</v>
      </c>
      <c r="G1153" s="1">
        <v>0</v>
      </c>
    </row>
    <row r="1154" spans="1:7" x14ac:dyDescent="0.25">
      <c r="A1154" s="35" t="s">
        <v>281</v>
      </c>
      <c r="B1154" s="35">
        <v>900435377</v>
      </c>
      <c r="C1154" s="35" t="s">
        <v>294</v>
      </c>
      <c r="D1154" s="35" t="s">
        <v>1026</v>
      </c>
      <c r="E1154" s="39" t="s">
        <v>796</v>
      </c>
      <c r="F1154" s="37">
        <v>3216060.86</v>
      </c>
      <c r="G1154" s="1">
        <v>0</v>
      </c>
    </row>
    <row r="1155" spans="1:7" x14ac:dyDescent="0.25">
      <c r="A1155" s="35" t="s">
        <v>282</v>
      </c>
      <c r="B1155" s="35">
        <v>800206345</v>
      </c>
      <c r="C1155" s="35" t="s">
        <v>294</v>
      </c>
      <c r="D1155" s="35" t="s">
        <v>1027</v>
      </c>
      <c r="E1155" s="39" t="s">
        <v>797</v>
      </c>
      <c r="F1155" s="37">
        <v>2646000</v>
      </c>
      <c r="G1155" s="1">
        <v>0</v>
      </c>
    </row>
    <row r="1156" spans="1:7" x14ac:dyDescent="0.25">
      <c r="A1156" s="35" t="s">
        <v>282</v>
      </c>
      <c r="B1156" s="35">
        <v>800206345</v>
      </c>
      <c r="C1156" s="35" t="s">
        <v>294</v>
      </c>
      <c r="D1156" s="35" t="s">
        <v>1027</v>
      </c>
      <c r="E1156" s="39" t="s">
        <v>473</v>
      </c>
      <c r="F1156" s="37">
        <v>990000</v>
      </c>
      <c r="G1156" s="1">
        <v>0</v>
      </c>
    </row>
    <row r="1157" spans="1:7" x14ac:dyDescent="0.25">
      <c r="A1157" s="35" t="s">
        <v>283</v>
      </c>
      <c r="B1157" s="35">
        <v>901940381</v>
      </c>
      <c r="C1157" s="35" t="s">
        <v>294</v>
      </c>
      <c r="D1157" s="35" t="s">
        <v>930</v>
      </c>
      <c r="E1157" s="39" t="s">
        <v>754</v>
      </c>
      <c r="F1157" s="37">
        <v>3344290.85</v>
      </c>
      <c r="G1157" s="1">
        <v>0</v>
      </c>
    </row>
    <row r="1158" spans="1:7" x14ac:dyDescent="0.25">
      <c r="A1158" s="35" t="s">
        <v>283</v>
      </c>
      <c r="B1158" s="35">
        <v>901940381</v>
      </c>
      <c r="C1158" s="35" t="s">
        <v>294</v>
      </c>
      <c r="D1158" s="35" t="s">
        <v>930</v>
      </c>
      <c r="E1158" s="39" t="s">
        <v>593</v>
      </c>
      <c r="F1158" s="37">
        <v>8559118.8000000007</v>
      </c>
      <c r="G1158" s="1">
        <v>0</v>
      </c>
    </row>
    <row r="1159" spans="1:7" x14ac:dyDescent="0.25">
      <c r="A1159" s="35" t="s">
        <v>283</v>
      </c>
      <c r="B1159" s="35">
        <v>901940381</v>
      </c>
      <c r="C1159" s="35" t="s">
        <v>294</v>
      </c>
      <c r="D1159" s="35" t="s">
        <v>930</v>
      </c>
      <c r="E1159" s="39" t="s">
        <v>754</v>
      </c>
      <c r="F1159" s="37">
        <v>1458328.8</v>
      </c>
      <c r="G1159" s="1">
        <v>0</v>
      </c>
    </row>
    <row r="1160" spans="1:7" x14ac:dyDescent="0.25">
      <c r="A1160" s="35" t="s">
        <v>283</v>
      </c>
      <c r="B1160" s="35">
        <v>901940381</v>
      </c>
      <c r="C1160" s="35" t="s">
        <v>294</v>
      </c>
      <c r="D1160" s="35" t="s">
        <v>930</v>
      </c>
      <c r="E1160" s="39" t="s">
        <v>754</v>
      </c>
      <c r="F1160" s="37">
        <v>3915683.3</v>
      </c>
      <c r="G1160" s="1">
        <v>0</v>
      </c>
    </row>
    <row r="1161" spans="1:7" x14ac:dyDescent="0.25">
      <c r="A1161" s="35" t="s">
        <v>283</v>
      </c>
      <c r="B1161" s="35">
        <v>901940381</v>
      </c>
      <c r="C1161" s="35" t="s">
        <v>294</v>
      </c>
      <c r="D1161" s="35" t="s">
        <v>930</v>
      </c>
      <c r="E1161" s="39" t="s">
        <v>754</v>
      </c>
      <c r="F1161" s="37">
        <v>10115052.699999999</v>
      </c>
      <c r="G1161" s="1">
        <v>0</v>
      </c>
    </row>
    <row r="1162" spans="1:7" x14ac:dyDescent="0.25">
      <c r="A1162" s="35" t="s">
        <v>283</v>
      </c>
      <c r="B1162" s="35">
        <v>901940381</v>
      </c>
      <c r="C1162" s="35" t="s">
        <v>294</v>
      </c>
      <c r="D1162" s="35" t="s">
        <v>930</v>
      </c>
      <c r="E1162" s="39" t="s">
        <v>754</v>
      </c>
      <c r="F1162" s="37">
        <v>763723.05</v>
      </c>
      <c r="G1162" s="1">
        <v>0</v>
      </c>
    </row>
    <row r="1163" spans="1:7" x14ac:dyDescent="0.25">
      <c r="A1163" s="35" t="s">
        <v>284</v>
      </c>
      <c r="B1163" s="35">
        <v>1128436619</v>
      </c>
      <c r="C1163" s="35" t="s">
        <v>294</v>
      </c>
      <c r="D1163" s="35" t="s">
        <v>1013</v>
      </c>
      <c r="E1163" s="39" t="s">
        <v>798</v>
      </c>
      <c r="F1163" s="37">
        <v>700000</v>
      </c>
      <c r="G1163" s="1">
        <v>0</v>
      </c>
    </row>
    <row r="1164" spans="1:7" x14ac:dyDescent="0.25">
      <c r="A1164" s="35" t="s">
        <v>284</v>
      </c>
      <c r="B1164" s="35">
        <v>1128436619</v>
      </c>
      <c r="C1164" s="35" t="s">
        <v>294</v>
      </c>
      <c r="D1164" s="35" t="s">
        <v>1013</v>
      </c>
      <c r="E1164" s="39" t="s">
        <v>799</v>
      </c>
      <c r="F1164" s="37">
        <v>4218000</v>
      </c>
      <c r="G1164" s="1">
        <v>0</v>
      </c>
    </row>
    <row r="1165" spans="1:7" x14ac:dyDescent="0.25">
      <c r="A1165" s="35" t="s">
        <v>284</v>
      </c>
      <c r="B1165" s="35">
        <v>1128436619</v>
      </c>
      <c r="C1165" s="35" t="s">
        <v>294</v>
      </c>
      <c r="D1165" s="35" t="s">
        <v>1013</v>
      </c>
      <c r="E1165" s="39" t="s">
        <v>800</v>
      </c>
      <c r="F1165" s="37">
        <v>3704000</v>
      </c>
      <c r="G1165" s="1">
        <v>0</v>
      </c>
    </row>
    <row r="1166" spans="1:7" x14ac:dyDescent="0.25">
      <c r="A1166" s="35" t="s">
        <v>285</v>
      </c>
      <c r="B1166" s="35">
        <v>900280451</v>
      </c>
      <c r="C1166" s="35" t="s">
        <v>294</v>
      </c>
      <c r="D1166" s="35" t="s">
        <v>1028</v>
      </c>
      <c r="E1166" s="39" t="s">
        <v>801</v>
      </c>
      <c r="F1166" s="37">
        <v>32387.55</v>
      </c>
      <c r="G1166" s="1">
        <v>0</v>
      </c>
    </row>
    <row r="1167" spans="1:7" x14ac:dyDescent="0.25">
      <c r="A1167" s="35" t="s">
        <v>285</v>
      </c>
      <c r="B1167" s="35">
        <v>900280451</v>
      </c>
      <c r="C1167" s="35" t="s">
        <v>294</v>
      </c>
      <c r="D1167" s="35" t="s">
        <v>1028</v>
      </c>
      <c r="E1167" s="39" t="s">
        <v>802</v>
      </c>
      <c r="F1167" s="37">
        <v>2190021.9900000002</v>
      </c>
      <c r="G1167" s="1">
        <v>0</v>
      </c>
    </row>
    <row r="1168" spans="1:7" x14ac:dyDescent="0.25">
      <c r="A1168" s="35" t="s">
        <v>285</v>
      </c>
      <c r="B1168" s="35">
        <v>900280451</v>
      </c>
      <c r="C1168" s="35" t="s">
        <v>294</v>
      </c>
      <c r="D1168" s="35" t="s">
        <v>1028</v>
      </c>
      <c r="E1168" s="39" t="s">
        <v>803</v>
      </c>
      <c r="F1168" s="37">
        <v>2066313.9</v>
      </c>
      <c r="G1168" s="1">
        <v>0</v>
      </c>
    </row>
    <row r="1169" spans="1:7" x14ac:dyDescent="0.25">
      <c r="A1169" s="35" t="s">
        <v>285</v>
      </c>
      <c r="B1169" s="35">
        <v>900280451</v>
      </c>
      <c r="C1169" s="35" t="s">
        <v>294</v>
      </c>
      <c r="D1169" s="35" t="s">
        <v>1028</v>
      </c>
      <c r="E1169" s="39" t="s">
        <v>804</v>
      </c>
      <c r="F1169" s="37">
        <v>3004535</v>
      </c>
      <c r="G1169" s="1">
        <v>0</v>
      </c>
    </row>
    <row r="1170" spans="1:7" x14ac:dyDescent="0.25">
      <c r="A1170" s="35" t="s">
        <v>285</v>
      </c>
      <c r="B1170" s="35">
        <v>900280451</v>
      </c>
      <c r="C1170" s="35" t="s">
        <v>294</v>
      </c>
      <c r="D1170" s="35" t="s">
        <v>1028</v>
      </c>
      <c r="E1170" s="39" t="s">
        <v>805</v>
      </c>
      <c r="F1170" s="37">
        <v>1394504.83</v>
      </c>
      <c r="G1170" s="1">
        <v>0</v>
      </c>
    </row>
    <row r="1171" spans="1:7" x14ac:dyDescent="0.25">
      <c r="A1171" s="35" t="s">
        <v>285</v>
      </c>
      <c r="B1171" s="35">
        <v>900280451</v>
      </c>
      <c r="C1171" s="35" t="s">
        <v>294</v>
      </c>
      <c r="D1171" s="35" t="s">
        <v>1028</v>
      </c>
      <c r="E1171" s="39" t="s">
        <v>806</v>
      </c>
      <c r="F1171" s="37">
        <v>4876759.9000000004</v>
      </c>
      <c r="G1171" s="1">
        <v>0</v>
      </c>
    </row>
    <row r="1172" spans="1:7" x14ac:dyDescent="0.25">
      <c r="A1172" s="35" t="s">
        <v>285</v>
      </c>
      <c r="B1172" s="35">
        <v>900280451</v>
      </c>
      <c r="C1172" s="35" t="s">
        <v>294</v>
      </c>
      <c r="D1172" s="35" t="s">
        <v>1028</v>
      </c>
      <c r="E1172" s="39" t="s">
        <v>807</v>
      </c>
      <c r="F1172" s="37">
        <v>1789440</v>
      </c>
      <c r="G1172" s="1">
        <v>0</v>
      </c>
    </row>
    <row r="1173" spans="1:7" x14ac:dyDescent="0.25">
      <c r="A1173" s="35" t="s">
        <v>285</v>
      </c>
      <c r="B1173" s="35">
        <v>900280451</v>
      </c>
      <c r="C1173" s="35" t="s">
        <v>294</v>
      </c>
      <c r="D1173" s="35" t="s">
        <v>1028</v>
      </c>
      <c r="E1173" s="39" t="s">
        <v>808</v>
      </c>
      <c r="F1173" s="37">
        <v>1446231</v>
      </c>
      <c r="G1173" s="1">
        <v>0</v>
      </c>
    </row>
    <row r="1174" spans="1:7" x14ac:dyDescent="0.25">
      <c r="A1174" s="35" t="s">
        <v>285</v>
      </c>
      <c r="B1174" s="35">
        <v>900280451</v>
      </c>
      <c r="C1174" s="35" t="s">
        <v>294</v>
      </c>
      <c r="D1174" s="35" t="s">
        <v>1028</v>
      </c>
      <c r="E1174" s="39" t="s">
        <v>809</v>
      </c>
      <c r="F1174" s="37">
        <v>2686093.9</v>
      </c>
      <c r="G1174" s="1">
        <v>0</v>
      </c>
    </row>
    <row r="1175" spans="1:7" x14ac:dyDescent="0.25">
      <c r="A1175" s="35" t="s">
        <v>285</v>
      </c>
      <c r="B1175" s="35">
        <v>900280451</v>
      </c>
      <c r="C1175" s="35" t="s">
        <v>294</v>
      </c>
      <c r="D1175" s="35" t="s">
        <v>1028</v>
      </c>
      <c r="E1175" s="39">
        <v>39386</v>
      </c>
      <c r="F1175" s="37">
        <v>4379526.25</v>
      </c>
      <c r="G1175" s="1">
        <v>0</v>
      </c>
    </row>
    <row r="1176" spans="1:7" x14ac:dyDescent="0.25">
      <c r="A1176" s="35" t="s">
        <v>285</v>
      </c>
      <c r="B1176" s="35">
        <v>900280451</v>
      </c>
      <c r="C1176" s="35" t="s">
        <v>294</v>
      </c>
      <c r="D1176" s="35" t="s">
        <v>1028</v>
      </c>
      <c r="E1176" s="39">
        <v>39411</v>
      </c>
      <c r="F1176" s="37">
        <v>3561451.6</v>
      </c>
      <c r="G1176" s="1">
        <v>0</v>
      </c>
    </row>
    <row r="1177" spans="1:7" x14ac:dyDescent="0.25">
      <c r="A1177" s="35" t="s">
        <v>285</v>
      </c>
      <c r="B1177" s="35">
        <v>900280451</v>
      </c>
      <c r="C1177" s="35" t="s">
        <v>294</v>
      </c>
      <c r="D1177" s="35" t="s">
        <v>1028</v>
      </c>
      <c r="E1177" s="39">
        <v>39412</v>
      </c>
      <c r="F1177" s="37">
        <v>1721928.25</v>
      </c>
      <c r="G1177" s="1">
        <v>0</v>
      </c>
    </row>
    <row r="1178" spans="1:7" x14ac:dyDescent="0.25">
      <c r="A1178" s="35" t="s">
        <v>285</v>
      </c>
      <c r="B1178" s="35">
        <v>900280451</v>
      </c>
      <c r="C1178" s="35" t="s">
        <v>294</v>
      </c>
      <c r="D1178" s="35" t="s">
        <v>1028</v>
      </c>
      <c r="E1178" s="39">
        <v>39433</v>
      </c>
      <c r="F1178" s="37">
        <v>2268604.5</v>
      </c>
      <c r="G1178" s="1">
        <v>0</v>
      </c>
    </row>
    <row r="1179" spans="1:7" x14ac:dyDescent="0.25">
      <c r="A1179" s="35" t="s">
        <v>285</v>
      </c>
      <c r="B1179" s="35">
        <v>900280451</v>
      </c>
      <c r="C1179" s="35" t="s">
        <v>294</v>
      </c>
      <c r="D1179" s="35" t="s">
        <v>1028</v>
      </c>
      <c r="E1179" s="39">
        <v>39792</v>
      </c>
      <c r="F1179" s="37">
        <v>3990532.75</v>
      </c>
      <c r="G1179" s="1">
        <v>0</v>
      </c>
    </row>
    <row r="1180" spans="1:7" x14ac:dyDescent="0.25">
      <c r="A1180" s="35" t="s">
        <v>285</v>
      </c>
      <c r="B1180" s="35">
        <v>900280451</v>
      </c>
      <c r="C1180" s="35" t="s">
        <v>294</v>
      </c>
      <c r="D1180" s="35" t="s">
        <v>1028</v>
      </c>
      <c r="E1180" s="39">
        <v>39793</v>
      </c>
      <c r="F1180" s="37">
        <v>2686093.9</v>
      </c>
      <c r="G1180" s="1">
        <v>0</v>
      </c>
    </row>
    <row r="1181" spans="1:7" x14ac:dyDescent="0.25">
      <c r="A1181" s="35" t="s">
        <v>285</v>
      </c>
      <c r="B1181" s="35">
        <v>900280451</v>
      </c>
      <c r="C1181" s="35" t="s">
        <v>294</v>
      </c>
      <c r="D1181" s="35" t="s">
        <v>1028</v>
      </c>
      <c r="E1181" s="39">
        <v>39816</v>
      </c>
      <c r="F1181" s="37">
        <v>4379526.25</v>
      </c>
      <c r="G1181" s="1">
        <v>0</v>
      </c>
    </row>
    <row r="1182" spans="1:7" x14ac:dyDescent="0.25">
      <c r="A1182" s="35" t="s">
        <v>285</v>
      </c>
      <c r="B1182" s="35">
        <v>900280451</v>
      </c>
      <c r="C1182" s="35" t="s">
        <v>294</v>
      </c>
      <c r="D1182" s="35" t="s">
        <v>1028</v>
      </c>
      <c r="E1182" s="39">
        <v>39946</v>
      </c>
      <c r="F1182" s="37">
        <v>3561451.6</v>
      </c>
      <c r="G1182" s="1">
        <v>0</v>
      </c>
    </row>
    <row r="1183" spans="1:7" x14ac:dyDescent="0.25">
      <c r="A1183" s="35" t="s">
        <v>285</v>
      </c>
      <c r="B1183" s="35">
        <v>900280451</v>
      </c>
      <c r="C1183" s="35" t="s">
        <v>294</v>
      </c>
      <c r="D1183" s="35" t="s">
        <v>1028</v>
      </c>
      <c r="E1183" s="39">
        <v>39973</v>
      </c>
      <c r="F1183" s="37">
        <v>1446231</v>
      </c>
      <c r="G1183" s="1">
        <v>0</v>
      </c>
    </row>
    <row r="1184" spans="1:7" x14ac:dyDescent="0.25">
      <c r="A1184" s="35" t="s">
        <v>285</v>
      </c>
      <c r="B1184" s="35">
        <v>900280451</v>
      </c>
      <c r="C1184" s="35" t="s">
        <v>294</v>
      </c>
      <c r="D1184" s="35" t="s">
        <v>1028</v>
      </c>
      <c r="E1184" s="39">
        <v>40131</v>
      </c>
      <c r="F1184" s="37">
        <v>2015450</v>
      </c>
      <c r="G1184" s="1">
        <v>0</v>
      </c>
    </row>
    <row r="1185" spans="1:9" x14ac:dyDescent="0.25">
      <c r="A1185" s="35" t="s">
        <v>293</v>
      </c>
      <c r="B1185" s="35">
        <v>800235053</v>
      </c>
      <c r="C1185" s="35" t="s">
        <v>294</v>
      </c>
      <c r="D1185" s="35" t="s">
        <v>1029</v>
      </c>
      <c r="E1185" s="39" t="s">
        <v>840</v>
      </c>
      <c r="F1185" s="37">
        <v>1274802</v>
      </c>
      <c r="G1185" s="1">
        <v>0</v>
      </c>
    </row>
    <row r="1186" spans="1:9" x14ac:dyDescent="0.25">
      <c r="A1186" s="35" t="s">
        <v>293</v>
      </c>
      <c r="B1186" s="35">
        <v>800235053</v>
      </c>
      <c r="C1186" s="35" t="s">
        <v>294</v>
      </c>
      <c r="D1186" s="35" t="s">
        <v>1029</v>
      </c>
      <c r="E1186" s="39" t="s">
        <v>841</v>
      </c>
      <c r="F1186" s="37">
        <v>416850</v>
      </c>
      <c r="G1186" s="1">
        <v>0</v>
      </c>
    </row>
    <row r="1187" spans="1:9" x14ac:dyDescent="0.25">
      <c r="A1187" s="35" t="s">
        <v>922</v>
      </c>
      <c r="B1187" s="35">
        <v>811011729</v>
      </c>
      <c r="C1187" s="35" t="s">
        <v>294</v>
      </c>
      <c r="D1187" s="35" t="s">
        <v>1030</v>
      </c>
      <c r="E1187" s="39" t="s">
        <v>1176</v>
      </c>
      <c r="F1187" s="37">
        <v>3119287.5</v>
      </c>
      <c r="G1187" s="1">
        <v>0</v>
      </c>
    </row>
    <row r="1188" spans="1:9" x14ac:dyDescent="0.25">
      <c r="A1188" s="35" t="s">
        <v>923</v>
      </c>
      <c r="B1188" s="35">
        <v>800252819</v>
      </c>
      <c r="C1188" s="35" t="s">
        <v>294</v>
      </c>
      <c r="D1188" s="35" t="s">
        <v>1031</v>
      </c>
      <c r="E1188" s="39" t="s">
        <v>1177</v>
      </c>
      <c r="F1188" s="37">
        <v>28790935.350000001</v>
      </c>
      <c r="G1188" s="1">
        <v>0</v>
      </c>
    </row>
    <row r="1189" spans="1:9" x14ac:dyDescent="0.25">
      <c r="A1189" s="35" t="s">
        <v>924</v>
      </c>
      <c r="B1189" s="35">
        <v>901753874</v>
      </c>
      <c r="C1189" s="35" t="s">
        <v>294</v>
      </c>
      <c r="D1189" s="35" t="s">
        <v>1032</v>
      </c>
      <c r="E1189" s="39" t="s">
        <v>1178</v>
      </c>
      <c r="F1189" s="37">
        <v>3693188.91</v>
      </c>
      <c r="G1189" s="1">
        <v>0</v>
      </c>
    </row>
    <row r="1190" spans="1:9" s="6" customFormat="1" x14ac:dyDescent="0.25">
      <c r="B1190" s="82" t="s">
        <v>16</v>
      </c>
      <c r="C1190" s="82"/>
      <c r="D1190" s="82"/>
      <c r="F1190" s="12">
        <f>SUM(F389:F1189)</f>
        <v>5254732989.8900032</v>
      </c>
      <c r="I1190" s="13"/>
    </row>
    <row r="1191" spans="1:9" x14ac:dyDescent="0.25">
      <c r="B1191" s="2"/>
      <c r="C1191" s="2"/>
      <c r="D1191" s="2"/>
      <c r="F1191"/>
    </row>
    <row r="1192" spans="1:9" x14ac:dyDescent="0.25">
      <c r="A1192" s="81" t="s">
        <v>11</v>
      </c>
      <c r="B1192" s="81"/>
      <c r="C1192" s="81"/>
      <c r="D1192" s="81"/>
      <c r="E1192" s="81"/>
      <c r="F1192" s="81"/>
    </row>
    <row r="1193" spans="1:9" x14ac:dyDescent="0.25">
      <c r="F1193"/>
    </row>
    <row r="1194" spans="1:9" x14ac:dyDescent="0.25">
      <c r="A1194" s="16" t="s">
        <v>0</v>
      </c>
      <c r="B1194" s="7" t="s">
        <v>1</v>
      </c>
      <c r="C1194" s="7" t="s">
        <v>170</v>
      </c>
      <c r="D1194" s="7" t="s">
        <v>2</v>
      </c>
      <c r="E1194" s="7" t="s">
        <v>3</v>
      </c>
      <c r="F1194" s="7" t="s">
        <v>4</v>
      </c>
      <c r="G1194" s="7" t="s">
        <v>20</v>
      </c>
    </row>
    <row r="1195" spans="1:9" x14ac:dyDescent="0.25">
      <c r="A1195" s="35" t="s">
        <v>842</v>
      </c>
      <c r="B1195" s="35">
        <v>890903938</v>
      </c>
      <c r="C1195" s="1" t="s">
        <v>1180</v>
      </c>
      <c r="D1195" s="35" t="s">
        <v>1185</v>
      </c>
      <c r="E1195" s="1" t="s">
        <v>843</v>
      </c>
      <c r="F1195" s="37">
        <v>346218496.35000002</v>
      </c>
      <c r="G1195" s="11">
        <v>0.2301</v>
      </c>
    </row>
    <row r="1196" spans="1:9" x14ac:dyDescent="0.25">
      <c r="A1196" s="35" t="s">
        <v>842</v>
      </c>
      <c r="B1196" s="35">
        <v>890903938</v>
      </c>
      <c r="C1196" s="1" t="s">
        <v>1181</v>
      </c>
      <c r="D1196" s="35" t="s">
        <v>1185</v>
      </c>
      <c r="E1196" s="1" t="s">
        <v>850</v>
      </c>
      <c r="F1196" s="37">
        <v>87444412.439999998</v>
      </c>
      <c r="G1196" s="11">
        <v>0.2301</v>
      </c>
    </row>
    <row r="1197" spans="1:9" x14ac:dyDescent="0.25">
      <c r="A1197" s="35" t="s">
        <v>842</v>
      </c>
      <c r="B1197" s="35">
        <v>890903938</v>
      </c>
      <c r="C1197" s="1" t="s">
        <v>1182</v>
      </c>
      <c r="D1197" s="35" t="s">
        <v>1185</v>
      </c>
      <c r="E1197" s="1">
        <v>5980092681</v>
      </c>
      <c r="F1197" s="37">
        <v>2852010249</v>
      </c>
      <c r="G1197" s="1" t="s">
        <v>871</v>
      </c>
    </row>
    <row r="1198" spans="1:9" x14ac:dyDescent="0.25">
      <c r="A1198" s="35" t="s">
        <v>842</v>
      </c>
      <c r="B1198" s="35">
        <v>890903938</v>
      </c>
      <c r="C1198" s="1" t="s">
        <v>1183</v>
      </c>
      <c r="D1198" s="35" t="s">
        <v>1185</v>
      </c>
      <c r="E1198" s="1" t="s">
        <v>857</v>
      </c>
      <c r="F1198" s="37">
        <v>12295755</v>
      </c>
      <c r="G1198" s="1" t="s">
        <v>873</v>
      </c>
    </row>
    <row r="1199" spans="1:9" x14ac:dyDescent="0.25">
      <c r="A1199" s="35" t="s">
        <v>842</v>
      </c>
      <c r="B1199" s="35">
        <v>890903938</v>
      </c>
      <c r="C1199" s="1" t="s">
        <v>1183</v>
      </c>
      <c r="D1199" s="35" t="s">
        <v>1185</v>
      </c>
      <c r="E1199" s="1" t="s">
        <v>858</v>
      </c>
      <c r="F1199" s="37">
        <v>35958000</v>
      </c>
      <c r="G1199" s="1" t="s">
        <v>873</v>
      </c>
    </row>
    <row r="1200" spans="1:9" x14ac:dyDescent="0.25">
      <c r="A1200" s="35" t="s">
        <v>842</v>
      </c>
      <c r="B1200" s="35">
        <v>890903938</v>
      </c>
      <c r="C1200" s="1" t="s">
        <v>1183</v>
      </c>
      <c r="D1200" s="35" t="s">
        <v>1185</v>
      </c>
      <c r="E1200" s="1" t="s">
        <v>859</v>
      </c>
      <c r="F1200" s="37">
        <v>212000000</v>
      </c>
      <c r="G1200" s="1" t="s">
        <v>872</v>
      </c>
    </row>
    <row r="1201" spans="1:7" x14ac:dyDescent="0.25">
      <c r="A1201" s="35" t="s">
        <v>842</v>
      </c>
      <c r="B1201" s="35">
        <v>890903938</v>
      </c>
      <c r="C1201" s="1" t="s">
        <v>1183</v>
      </c>
      <c r="D1201" s="35" t="s">
        <v>1185</v>
      </c>
      <c r="E1201" s="1" t="s">
        <v>860</v>
      </c>
      <c r="F1201" s="37">
        <v>212000000</v>
      </c>
      <c r="G1201" s="1" t="s">
        <v>872</v>
      </c>
    </row>
    <row r="1202" spans="1:7" x14ac:dyDescent="0.25">
      <c r="A1202" s="35" t="s">
        <v>844</v>
      </c>
      <c r="B1202" s="35">
        <v>890300279</v>
      </c>
      <c r="C1202" s="1" t="s">
        <v>1182</v>
      </c>
      <c r="D1202" s="35" t="s">
        <v>1186</v>
      </c>
      <c r="E1202" s="1">
        <v>41030029536</v>
      </c>
      <c r="F1202" s="37">
        <f>134454365+770.8</f>
        <v>134455135.80000001</v>
      </c>
      <c r="G1202" s="17" t="s">
        <v>875</v>
      </c>
    </row>
    <row r="1203" spans="1:7" x14ac:dyDescent="0.25">
      <c r="A1203" s="35" t="s">
        <v>844</v>
      </c>
      <c r="B1203" s="35">
        <v>890300279</v>
      </c>
      <c r="C1203" s="1" t="s">
        <v>1182</v>
      </c>
      <c r="D1203" s="35" t="s">
        <v>1186</v>
      </c>
      <c r="E1203" s="1">
        <v>41030026417</v>
      </c>
      <c r="F1203" s="37">
        <v>121026808.09</v>
      </c>
      <c r="G1203" s="1" t="s">
        <v>877</v>
      </c>
    </row>
    <row r="1204" spans="1:7" x14ac:dyDescent="0.25">
      <c r="A1204" s="35" t="s">
        <v>845</v>
      </c>
      <c r="B1204" s="35">
        <v>890903937</v>
      </c>
      <c r="C1204" s="1" t="s">
        <v>1182</v>
      </c>
      <c r="D1204" s="35" t="s">
        <v>1187</v>
      </c>
      <c r="E1204" s="1" t="s">
        <v>846</v>
      </c>
      <c r="F1204" s="37">
        <v>33575391</v>
      </c>
      <c r="G1204" s="1" t="s">
        <v>878</v>
      </c>
    </row>
    <row r="1205" spans="1:7" x14ac:dyDescent="0.25">
      <c r="A1205" s="35" t="s">
        <v>845</v>
      </c>
      <c r="B1205" s="35">
        <v>890903937</v>
      </c>
      <c r="C1205" s="1" t="s">
        <v>1182</v>
      </c>
      <c r="D1205" s="35" t="s">
        <v>1187</v>
      </c>
      <c r="E1205" s="1" t="s">
        <v>847</v>
      </c>
      <c r="F1205" s="37">
        <v>161000000</v>
      </c>
      <c r="G1205" s="1" t="s">
        <v>870</v>
      </c>
    </row>
    <row r="1206" spans="1:7" x14ac:dyDescent="0.25">
      <c r="A1206" s="35" t="s">
        <v>848</v>
      </c>
      <c r="B1206" s="35">
        <v>860035827</v>
      </c>
      <c r="C1206" s="1" t="s">
        <v>1182</v>
      </c>
      <c r="D1206" s="35" t="s">
        <v>1188</v>
      </c>
      <c r="E1206" s="1" t="s">
        <v>849</v>
      </c>
      <c r="F1206" s="37">
        <v>39285300</v>
      </c>
      <c r="G1206" s="17" t="s">
        <v>879</v>
      </c>
    </row>
    <row r="1207" spans="1:7" x14ac:dyDescent="0.25">
      <c r="A1207" s="35" t="s">
        <v>851</v>
      </c>
      <c r="B1207" s="35">
        <v>860034313</v>
      </c>
      <c r="C1207" s="1" t="s">
        <v>1182</v>
      </c>
      <c r="D1207" s="35" t="s">
        <v>1189</v>
      </c>
      <c r="E1207" s="1" t="s">
        <v>853</v>
      </c>
      <c r="F1207" s="37">
        <v>648791772.15999997</v>
      </c>
      <c r="G1207" s="17" t="s">
        <v>880</v>
      </c>
    </row>
    <row r="1208" spans="1:7" x14ac:dyDescent="0.25">
      <c r="A1208" s="35" t="s">
        <v>851</v>
      </c>
      <c r="B1208" s="35">
        <v>860034313</v>
      </c>
      <c r="C1208" s="1" t="s">
        <v>1184</v>
      </c>
      <c r="D1208" s="35" t="s">
        <v>1189</v>
      </c>
      <c r="E1208" s="1" t="s">
        <v>1191</v>
      </c>
      <c r="F1208" s="37">
        <v>12726870</v>
      </c>
      <c r="G1208" s="17" t="s">
        <v>879</v>
      </c>
    </row>
    <row r="1209" spans="1:7" x14ac:dyDescent="0.25">
      <c r="A1209" s="35" t="s">
        <v>852</v>
      </c>
      <c r="B1209" s="35">
        <v>860002964</v>
      </c>
      <c r="C1209" s="1" t="s">
        <v>1182</v>
      </c>
      <c r="D1209" s="35" t="s">
        <v>1190</v>
      </c>
      <c r="E1209" s="1">
        <v>3154</v>
      </c>
      <c r="F1209" s="37">
        <v>63208450</v>
      </c>
      <c r="G1209" s="17" t="s">
        <v>874</v>
      </c>
    </row>
    <row r="1210" spans="1:7" x14ac:dyDescent="0.25">
      <c r="A1210" s="35" t="s">
        <v>852</v>
      </c>
      <c r="B1210" s="35">
        <v>860002964</v>
      </c>
      <c r="C1210" s="1" t="s">
        <v>1182</v>
      </c>
      <c r="D1210" s="35" t="s">
        <v>1190</v>
      </c>
      <c r="E1210" s="10">
        <v>7083</v>
      </c>
      <c r="F1210" s="37">
        <v>284444444</v>
      </c>
      <c r="G1210" s="17" t="s">
        <v>876</v>
      </c>
    </row>
    <row r="1211" spans="1:7" x14ac:dyDescent="0.25">
      <c r="A1211" s="35" t="s">
        <v>854</v>
      </c>
      <c r="B1211" s="35" t="s">
        <v>856</v>
      </c>
      <c r="C1211" s="1" t="s">
        <v>1192</v>
      </c>
      <c r="D1211" s="35" t="s">
        <v>1193</v>
      </c>
      <c r="E1211" s="10">
        <v>0</v>
      </c>
      <c r="F1211" s="37">
        <v>692969702</v>
      </c>
      <c r="G1211" s="18">
        <v>0.1</v>
      </c>
    </row>
    <row r="1212" spans="1:7" x14ac:dyDescent="0.25">
      <c r="A1212" s="35" t="s">
        <v>855</v>
      </c>
      <c r="B1212" s="35">
        <v>800026845</v>
      </c>
      <c r="C1212" s="1" t="s">
        <v>1192</v>
      </c>
      <c r="D1212" s="35" t="s">
        <v>869</v>
      </c>
      <c r="E1212" s="10">
        <v>0</v>
      </c>
      <c r="F1212" s="37">
        <v>300000000</v>
      </c>
      <c r="G1212" s="18">
        <v>0.1</v>
      </c>
    </row>
    <row r="1213" spans="1:7" x14ac:dyDescent="0.25">
      <c r="A1213" s="35" t="s">
        <v>273</v>
      </c>
      <c r="B1213" s="35">
        <v>900055903</v>
      </c>
      <c r="C1213" s="1" t="s">
        <v>1192</v>
      </c>
      <c r="D1213" s="35" t="s">
        <v>869</v>
      </c>
      <c r="E1213" s="10">
        <v>0</v>
      </c>
      <c r="F1213" s="37">
        <v>466037880</v>
      </c>
      <c r="G1213" s="18">
        <v>0.1</v>
      </c>
    </row>
    <row r="1214" spans="1:7" x14ac:dyDescent="0.25">
      <c r="A1214" s="35" t="s">
        <v>868</v>
      </c>
      <c r="B1214" s="35">
        <v>901030513</v>
      </c>
      <c r="C1214" s="1" t="s">
        <v>1192</v>
      </c>
      <c r="D1214" s="35" t="s">
        <v>869</v>
      </c>
      <c r="E1214" s="10">
        <v>0</v>
      </c>
      <c r="F1214" s="37">
        <v>52100000</v>
      </c>
      <c r="G1214" s="18">
        <v>0.1</v>
      </c>
    </row>
    <row r="1215" spans="1:7" x14ac:dyDescent="0.25">
      <c r="A1215" s="35" t="s">
        <v>32</v>
      </c>
      <c r="B1215" s="35" t="s">
        <v>38</v>
      </c>
      <c r="C1215" s="1" t="s">
        <v>882</v>
      </c>
      <c r="D1215" s="35" t="s">
        <v>869</v>
      </c>
      <c r="E1215" s="10"/>
      <c r="F1215" s="37">
        <v>35078385</v>
      </c>
      <c r="G1215" s="18"/>
    </row>
    <row r="1216" spans="1:7" x14ac:dyDescent="0.25">
      <c r="A1216" s="35" t="s">
        <v>179</v>
      </c>
      <c r="B1216" s="35">
        <v>890907106</v>
      </c>
      <c r="C1216" s="1" t="s">
        <v>1195</v>
      </c>
      <c r="D1216" s="35" t="s">
        <v>188</v>
      </c>
      <c r="E1216" s="10">
        <v>2552222272</v>
      </c>
      <c r="F1216" s="37">
        <v>12605956</v>
      </c>
      <c r="G1216" s="18">
        <v>0.2301</v>
      </c>
    </row>
    <row r="1217" spans="1:6" s="6" customFormat="1" x14ac:dyDescent="0.25">
      <c r="B1217" s="82" t="s">
        <v>17</v>
      </c>
      <c r="C1217" s="82"/>
      <c r="D1217" s="82"/>
      <c r="F1217" s="63">
        <f>SUM(F1195:F1216)</f>
        <v>6815233006.8400002</v>
      </c>
    </row>
    <row r="1220" spans="1:6" ht="16.5" thickBot="1" x14ac:dyDescent="0.3"/>
    <row r="1221" spans="1:6" ht="16.5" thickBot="1" x14ac:dyDescent="0.3">
      <c r="C1221" s="78" t="s">
        <v>886</v>
      </c>
      <c r="D1221" s="83"/>
      <c r="E1221" s="83"/>
      <c r="F1221" s="26">
        <f>+F326+F344+F1190+F1217</f>
        <v>14595146717.160004</v>
      </c>
    </row>
    <row r="1222" spans="1:6" ht="16.5" thickBot="1" x14ac:dyDescent="0.3"/>
    <row r="1223" spans="1:6" ht="16.5" thickBot="1" x14ac:dyDescent="0.3">
      <c r="A1223" s="78" t="s">
        <v>18</v>
      </c>
      <c r="B1223" s="83"/>
      <c r="C1223" s="19"/>
      <c r="D1223" s="20"/>
    </row>
    <row r="1224" spans="1:6" x14ac:dyDescent="0.25">
      <c r="A1224" t="s">
        <v>21</v>
      </c>
      <c r="B1224" t="s">
        <v>22</v>
      </c>
      <c r="D1224" t="s">
        <v>23</v>
      </c>
      <c r="E1224" t="s">
        <v>24</v>
      </c>
    </row>
    <row r="1225" spans="1:6" x14ac:dyDescent="0.25">
      <c r="A1225" t="s">
        <v>883</v>
      </c>
      <c r="B1225" s="80" t="s">
        <v>884</v>
      </c>
      <c r="C1225" s="80"/>
      <c r="D1225" t="s">
        <v>861</v>
      </c>
      <c r="E1225" s="4">
        <v>6000000</v>
      </c>
    </row>
    <row r="1226" spans="1:6" x14ac:dyDescent="0.25">
      <c r="A1226" t="s">
        <v>1197</v>
      </c>
      <c r="B1226" s="80" t="s">
        <v>1196</v>
      </c>
      <c r="C1226" s="80"/>
      <c r="D1226" t="s">
        <v>861</v>
      </c>
      <c r="E1226" s="4">
        <v>9387861</v>
      </c>
    </row>
    <row r="1227" spans="1:6" x14ac:dyDescent="0.25">
      <c r="A1227" t="s">
        <v>1197</v>
      </c>
      <c r="B1227" s="80" t="s">
        <v>239</v>
      </c>
      <c r="C1227" s="80"/>
      <c r="D1227" t="s">
        <v>861</v>
      </c>
      <c r="E1227" s="4">
        <v>20974705</v>
      </c>
    </row>
    <row r="1228" spans="1:6" x14ac:dyDescent="0.25">
      <c r="B1228" s="80"/>
      <c r="C1228" s="80"/>
      <c r="E1228" s="4"/>
    </row>
    <row r="1229" spans="1:6" ht="16.5" thickBot="1" x14ac:dyDescent="0.3"/>
    <row r="1230" spans="1:6" ht="16.5" thickBot="1" x14ac:dyDescent="0.3">
      <c r="A1230" s="78" t="s">
        <v>25</v>
      </c>
      <c r="B1230" s="79"/>
      <c r="C1230" s="6"/>
      <c r="F1230" s="48"/>
    </row>
    <row r="1231" spans="1:6" x14ac:dyDescent="0.25">
      <c r="A1231" s="22" t="s">
        <v>19</v>
      </c>
      <c r="B1231" s="64"/>
      <c r="C1231" s="6"/>
      <c r="D1231" s="6"/>
      <c r="F1231" s="48"/>
    </row>
    <row r="1232" spans="1:6" x14ac:dyDescent="0.25">
      <c r="A1232" s="65" t="s">
        <v>862</v>
      </c>
      <c r="B1232" s="66">
        <v>58618963</v>
      </c>
      <c r="F1232" s="45"/>
    </row>
    <row r="1233" spans="1:7" x14ac:dyDescent="0.25">
      <c r="A1233" s="65" t="s">
        <v>885</v>
      </c>
      <c r="B1233" s="66">
        <v>49305980</v>
      </c>
      <c r="F1233" s="45"/>
    </row>
    <row r="1234" spans="1:7" x14ac:dyDescent="0.25">
      <c r="A1234" s="65" t="s">
        <v>864</v>
      </c>
      <c r="B1234" s="66">
        <v>293851508</v>
      </c>
      <c r="F1234"/>
    </row>
    <row r="1235" spans="1:7" x14ac:dyDescent="0.25">
      <c r="A1235" s="65" t="s">
        <v>1194</v>
      </c>
      <c r="B1235" s="66">
        <v>24554194</v>
      </c>
      <c r="C1235" s="41"/>
      <c r="D1235" s="31"/>
      <c r="F1235"/>
    </row>
    <row r="1236" spans="1:7" x14ac:dyDescent="0.25">
      <c r="A1236" s="67" t="s">
        <v>863</v>
      </c>
      <c r="B1236" s="68">
        <v>386893655</v>
      </c>
      <c r="F1236"/>
    </row>
    <row r="1237" spans="1:7" x14ac:dyDescent="0.25">
      <c r="A1237" s="67" t="s">
        <v>881</v>
      </c>
      <c r="B1237" s="69">
        <v>135815000</v>
      </c>
      <c r="F1237" s="45"/>
    </row>
    <row r="1238" spans="1:7" x14ac:dyDescent="0.25">
      <c r="A1238" s="67" t="s">
        <v>865</v>
      </c>
      <c r="B1238" s="70">
        <v>58841176</v>
      </c>
      <c r="D1238" s="42"/>
      <c r="F1238"/>
    </row>
    <row r="1239" spans="1:7" x14ac:dyDescent="0.25">
      <c r="A1239" s="71" t="s">
        <v>866</v>
      </c>
      <c r="B1239" s="66">
        <v>1417856959</v>
      </c>
      <c r="F1239"/>
      <c r="G1239" s="23"/>
    </row>
    <row r="1240" spans="1:7" s="6" customFormat="1" ht="16.5" thickBot="1" x14ac:dyDescent="0.3">
      <c r="A1240" s="72" t="s">
        <v>867</v>
      </c>
      <c r="B1240" s="73">
        <f>SUM(B1232:B1239)</f>
        <v>2425737435</v>
      </c>
      <c r="C1240" s="46"/>
      <c r="D1240" s="43"/>
      <c r="F1240" s="13"/>
      <c r="G1240" s="24"/>
    </row>
    <row r="1241" spans="1:7" x14ac:dyDescent="0.25">
      <c r="A1241" s="25"/>
      <c r="C1241" s="46"/>
      <c r="E1241" s="47"/>
      <c r="F1241"/>
      <c r="G1241" s="24"/>
    </row>
    <row r="1242" spans="1:7" x14ac:dyDescent="0.25">
      <c r="A1242" s="25"/>
      <c r="D1242" s="47"/>
      <c r="E1242" s="47"/>
      <c r="F1242"/>
      <c r="G1242" s="24"/>
    </row>
    <row r="1243" spans="1:7" ht="16.5" thickBot="1" x14ac:dyDescent="0.3">
      <c r="A1243" s="25"/>
      <c r="F1243"/>
      <c r="G1243" s="24"/>
    </row>
    <row r="1244" spans="1:7" x14ac:dyDescent="0.25">
      <c r="A1244" s="27" t="s">
        <v>887</v>
      </c>
      <c r="B1244" s="74"/>
      <c r="F1244"/>
      <c r="G1244" s="24"/>
    </row>
    <row r="1245" spans="1:7" x14ac:dyDescent="0.25">
      <c r="A1245" s="28" t="s">
        <v>888</v>
      </c>
      <c r="B1245" s="75">
        <f>+F1221</f>
        <v>14595146717.160004</v>
      </c>
      <c r="F1245"/>
    </row>
    <row r="1246" spans="1:7" x14ac:dyDescent="0.25">
      <c r="A1246" s="29" t="str">
        <f>+A1231</f>
        <v>PASIVOS QUE NO HACEN PARTE DE LA REORGANIZACION</v>
      </c>
      <c r="B1246" s="76">
        <f>+B1240</f>
        <v>2425737435</v>
      </c>
      <c r="F1246" s="48"/>
    </row>
    <row r="1247" spans="1:7" ht="16.5" thickBot="1" x14ac:dyDescent="0.3">
      <c r="A1247" s="30" t="s">
        <v>889</v>
      </c>
      <c r="B1247" s="77">
        <f>+B1245+B1246</f>
        <v>17020884152.160004</v>
      </c>
      <c r="C1247" s="40"/>
      <c r="D1247" s="44"/>
      <c r="F1247" s="48"/>
    </row>
    <row r="1248" spans="1:7" x14ac:dyDescent="0.25">
      <c r="F1248" s="48"/>
    </row>
    <row r="1249" spans="1:6" x14ac:dyDescent="0.25">
      <c r="F1249" s="48"/>
    </row>
    <row r="1250" spans="1:6" x14ac:dyDescent="0.25">
      <c r="A1250" s="33" t="s">
        <v>890</v>
      </c>
      <c r="B1250" s="34"/>
      <c r="C1250" s="34"/>
      <c r="D1250" s="34"/>
      <c r="E1250" s="34"/>
    </row>
    <row r="1251" spans="1:6" x14ac:dyDescent="0.25">
      <c r="A1251" s="34"/>
      <c r="B1251" s="34"/>
      <c r="C1251" s="34"/>
      <c r="D1251" s="34"/>
      <c r="E1251" s="34"/>
    </row>
    <row r="1252" spans="1:6" x14ac:dyDescent="0.25">
      <c r="A1252" s="34"/>
      <c r="B1252" s="34"/>
      <c r="C1252" s="34"/>
      <c r="D1252" s="34"/>
      <c r="E1252" s="34"/>
    </row>
    <row r="1253" spans="1:6" x14ac:dyDescent="0.25">
      <c r="A1253" s="34"/>
      <c r="B1253" s="34"/>
      <c r="C1253" s="34"/>
      <c r="D1253" s="34"/>
      <c r="E1253" s="34"/>
    </row>
    <row r="1254" spans="1:6" x14ac:dyDescent="0.25">
      <c r="A1254" s="34"/>
      <c r="B1254" s="34"/>
      <c r="C1254" s="34"/>
      <c r="D1254" s="34"/>
      <c r="E1254" s="34"/>
    </row>
    <row r="1255" spans="1:6" x14ac:dyDescent="0.25">
      <c r="A1255" s="34"/>
      <c r="B1255" s="34"/>
      <c r="C1255" s="34"/>
      <c r="D1255" s="34"/>
      <c r="E1255" s="34"/>
    </row>
    <row r="1256" spans="1:6" x14ac:dyDescent="0.25">
      <c r="A1256" s="34"/>
      <c r="C1256" s="34" t="s">
        <v>891</v>
      </c>
      <c r="D1256" s="34" t="s">
        <v>892</v>
      </c>
      <c r="E1256" s="34" t="s">
        <v>893</v>
      </c>
    </row>
    <row r="1257" spans="1:6" x14ac:dyDescent="0.25">
      <c r="A1257" s="34"/>
      <c r="C1257" s="34" t="s">
        <v>894</v>
      </c>
      <c r="D1257" s="34" t="s">
        <v>895</v>
      </c>
      <c r="E1257" s="34" t="s">
        <v>896</v>
      </c>
    </row>
    <row r="1258" spans="1:6" x14ac:dyDescent="0.25">
      <c r="A1258" s="34"/>
      <c r="B1258" s="34"/>
      <c r="D1258" s="34" t="s">
        <v>897</v>
      </c>
      <c r="E1258" s="34" t="s">
        <v>898</v>
      </c>
    </row>
  </sheetData>
  <sheetProtection algorithmName="SHA-512" hashValue="ToCFy4YvYK+voqOzqy9+gBA0uiO1gfmHIrUOGPTmgd2GsCTNPB0aWmvN/gZHU+G5tVo/j4jVhCsAw9weK3HGDg==" saltValue="IO4XUrXHpGU+mYd4TSGNqQ==" spinCount="100000" sheet="1" formatCells="0" formatColumns="0" formatRows="0" insertColumns="0" insertRows="0" insertHyperlinks="0" deleteColumns="0" deleteRows="0" sort="0" autoFilter="0" pivotTables="0"/>
  <autoFilter ref="A388:G1189" xr:uid="{8B7C6E72-EA4C-3E42-B9FB-BCDD35A50867}"/>
  <sortState xmlns:xlrd2="http://schemas.microsoft.com/office/spreadsheetml/2017/richdata2" ref="A25:H325">
    <sortCondition ref="A25:A325"/>
  </sortState>
  <mergeCells count="22">
    <mergeCell ref="C1221:E1221"/>
    <mergeCell ref="A7:F7"/>
    <mergeCell ref="A22:F22"/>
    <mergeCell ref="B1217:D1217"/>
    <mergeCell ref="A1223:B1223"/>
    <mergeCell ref="A1192:F1192"/>
    <mergeCell ref="B326:D326"/>
    <mergeCell ref="B344:D344"/>
    <mergeCell ref="B375:D375"/>
    <mergeCell ref="B384:D384"/>
    <mergeCell ref="B1190:D1190"/>
    <mergeCell ref="A386:F386"/>
    <mergeCell ref="A377:F377"/>
    <mergeCell ref="A367:F367"/>
    <mergeCell ref="A328:F328"/>
    <mergeCell ref="A346:F346"/>
    <mergeCell ref="B364:D364"/>
    <mergeCell ref="A1230:B1230"/>
    <mergeCell ref="B1226:C1226"/>
    <mergeCell ref="B1227:C1227"/>
    <mergeCell ref="B1228:C1228"/>
    <mergeCell ref="B1225:C1225"/>
  </mergeCells>
  <hyperlinks>
    <hyperlink ref="D1195:D1201" r:id="rId1" display="https://www.google.com/search?q=Carrera+76+N%C2%B0+33+-+14&amp;oq=direccion+sede+laureles+bancolombia&amp;gs_lcrp=EgZjaHJvbWUyCQgAEEUYORigATIHCAEQIRigATIHCAIQIRifBTIHCAMQIRifBdIBCTEyNDYyajBqN6gCCLACAfEFkFZV6CraCx3xBZBWVegq2gsd&amp;sourceid=chrome&amp;ie=UTF-8&amp;mstk=AUtExfDKLGY5-NfOQdTUDlvguK5_XhEE7LKyqef8vFtkFA7wYjJlGuo09fUkmPwlD26eFjOfT_TSRFG5bw-aqzaUfDvkNbFPwoGdndHeEIZpJ_bAACPW4Pfui9xBwipDA07ZxoM&amp;csui=3&amp;ved=2ahUKEwj9oZXvo46RAxX_VTABHQnvB0cQgK4QegQIARAB" xr:uid="{80CBB557-0E8B-474E-9815-937BD78815ED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Londoño</dc:creator>
  <cp:lastModifiedBy>Esteban Suarez</cp:lastModifiedBy>
  <dcterms:created xsi:type="dcterms:W3CDTF">2020-11-26T12:38:00Z</dcterms:created>
  <dcterms:modified xsi:type="dcterms:W3CDTF">2025-12-19T22:18:59Z</dcterms:modified>
</cp:coreProperties>
</file>